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C:\Users\amarsland\Downloads\"/>
    </mc:Choice>
  </mc:AlternateContent>
  <xr:revisionPtr revIDLastSave="0" documentId="13_ncr:1_{2EA87BE0-B073-41A9-9BF3-796390433E36}" xr6:coauthVersionLast="47" xr6:coauthVersionMax="47" xr10:uidLastSave="{00000000-0000-0000-0000-000000000000}"/>
  <bookViews>
    <workbookView xWindow="1560" yWindow="1560" windowWidth="26505" windowHeight="14520" xr2:uid="{00000000-000D-0000-FFFF-FFFF00000000}"/>
  </bookViews>
  <sheets>
    <sheet name="Diagnostic" sheetId="2" r:id="rId1"/>
    <sheet name="Drop Downs"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7" i="2" l="1"/>
  <c r="J74" i="2"/>
  <c r="L74" i="2"/>
  <c r="J38" i="2" l="1"/>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9" i="2"/>
  <c r="E94" i="2" s="1"/>
  <c r="C94" i="2" s="1"/>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E89" i="2" l="1"/>
  <c r="C89" i="2" s="1"/>
  <c r="E86" i="2"/>
  <c r="C86" i="2" s="1"/>
  <c r="E91" i="2"/>
  <c r="C91" i="2" s="1"/>
  <c r="E92" i="2"/>
  <c r="C92" i="2" s="1"/>
  <c r="E85" i="2"/>
  <c r="E90" i="2"/>
  <c r="C90" i="2" s="1"/>
  <c r="E87" i="2"/>
  <c r="C87" i="2" s="1"/>
  <c r="E88" i="2"/>
  <c r="C88" i="2" s="1"/>
  <c r="E95" i="2"/>
  <c r="C95" i="2" s="1"/>
  <c r="E93" i="2"/>
  <c r="C93" i="2" s="1"/>
  <c r="D99" i="2" l="1"/>
  <c r="D98" i="2"/>
  <c r="D100" i="2"/>
  <c r="C85" i="2"/>
  <c r="L68" i="2"/>
  <c r="L69" i="2"/>
  <c r="L70" i="2"/>
  <c r="L71" i="2"/>
  <c r="L72" i="2"/>
  <c r="L73" i="2"/>
  <c r="L41" i="2"/>
  <c r="L42" i="2"/>
  <c r="L43" i="2"/>
  <c r="L44" i="2"/>
  <c r="L45" i="2"/>
  <c r="L46" i="2"/>
  <c r="L47" i="2"/>
  <c r="L48" i="2"/>
  <c r="L49" i="2"/>
  <c r="L50" i="2"/>
  <c r="L51" i="2"/>
  <c r="L52" i="2"/>
  <c r="L53" i="2"/>
  <c r="L54" i="2"/>
  <c r="L55" i="2"/>
  <c r="L56" i="2"/>
  <c r="L57" i="2"/>
  <c r="L58" i="2"/>
  <c r="L59" i="2"/>
  <c r="L60" i="2"/>
  <c r="L61" i="2"/>
  <c r="L62" i="2"/>
  <c r="L63" i="2"/>
  <c r="L64" i="2"/>
  <c r="L65" i="2"/>
  <c r="L66" i="2"/>
  <c r="L67" i="2"/>
  <c r="L40" i="2"/>
  <c r="I108" i="2" l="1"/>
  <c r="I111" i="2" s="1"/>
  <c r="D108" i="2"/>
  <c r="D111" i="2" s="1"/>
</calcChain>
</file>

<file path=xl/sharedStrings.xml><?xml version="1.0" encoding="utf-8"?>
<sst xmlns="http://schemas.openxmlformats.org/spreadsheetml/2006/main" count="206" uniqueCount="117">
  <si>
    <t>Date:</t>
  </si>
  <si>
    <t>Your Name:</t>
  </si>
  <si>
    <t>Agree</t>
  </si>
  <si>
    <t>Neutral</t>
  </si>
  <si>
    <t>Disagree</t>
  </si>
  <si>
    <t>Strongly Disagree</t>
  </si>
  <si>
    <t>Strongly Agree</t>
  </si>
  <si>
    <t>Select from Drop Down List Below:</t>
  </si>
  <si>
    <t>Score out of 10</t>
  </si>
  <si>
    <t>Leadership Diagnostic</t>
  </si>
  <si>
    <r>
      <t xml:space="preserve">In a sense we are all personal leaders, but more importantly, real leaders have followers and how you lead them is critical to you, to them, and to the business or organisation.
</t>
    </r>
    <r>
      <rPr>
        <b/>
        <i/>
        <sz val="12"/>
        <rFont val="Calibri"/>
        <family val="2"/>
      </rPr>
      <t xml:space="preserve">Take the diagnostic below and see what areas might be your strengths and which areas you might need to examine. </t>
    </r>
    <r>
      <rPr>
        <sz val="12"/>
        <rFont val="Calibri"/>
        <family val="2"/>
      </rPr>
      <t xml:space="preserve">
This diagnostic can also be given to others so that you can compare your results to how others might have rated you. Are there differences in your own ratings with those of others? If so, what does this mean? 
For each item below, please rate yourself on the scale ranging from Strongly Disagree to Strongly Agree. If you are rating someone else, use the same rating scale. 
Once the person has rated themselves, and once others have rated them, a composite report will be compiled and provided to you by your consultant or facilitator. </t>
    </r>
  </si>
  <si>
    <t>Vulnerability</t>
  </si>
  <si>
    <t>Being able to openly acknowledge one's weaknesses or mistakes</t>
  </si>
  <si>
    <t>Being prepared to apologise face-to-face when necessary</t>
  </si>
  <si>
    <t>Having the courage to show up and really be seen</t>
  </si>
  <si>
    <t>Being prepared to fully self-disclose thoughts and feelings</t>
  </si>
  <si>
    <t>Sharing things that hurt or disappoint or cause negative emotion</t>
  </si>
  <si>
    <t>Being genuine in the moment and being transparent and open</t>
  </si>
  <si>
    <t>Integrity</t>
  </si>
  <si>
    <t>Keep commitments that are made</t>
  </si>
  <si>
    <t>Walk the talk</t>
  </si>
  <si>
    <t>Make decisions with the organisation in mind rather than from a personal agenda</t>
  </si>
  <si>
    <t>Do what one says that one is going to do</t>
  </si>
  <si>
    <t>Be seen as reliable and dependable</t>
  </si>
  <si>
    <t>Trust others and assuming they have good intentions</t>
  </si>
  <si>
    <t>Interpersonal Skills</t>
  </si>
  <si>
    <t>Work in a collaborative manner with others</t>
  </si>
  <si>
    <t>Respond positively to feedback</t>
  </si>
  <si>
    <t>Build the confidence of others</t>
  </si>
  <si>
    <t>Recognise and reward the contributions of others</t>
  </si>
  <si>
    <t>Communicate powerfully and effectively</t>
  </si>
  <si>
    <t>Effectively resolve conflicts within their own area and with other groups outside</t>
  </si>
  <si>
    <t>Leading Organisational Change</t>
  </si>
  <si>
    <t>The ability to be a champion for change in the organisation</t>
  </si>
  <si>
    <t>Lead projects or programs presenting them so that others support them</t>
  </si>
  <si>
    <t>Being an effective marketer for the work group's projects, programs or products</t>
  </si>
  <si>
    <t>Translate the organisation's vision and objectives into challenging and meaningful goals for others</t>
  </si>
  <si>
    <t>Connect the outside world with internal groups</t>
  </si>
  <si>
    <t>Take the long view – can be trusted to balance the short-term and long-term needs of the organisation</t>
  </si>
  <si>
    <t>Communication Style</t>
  </si>
  <si>
    <t>Effectively communicates in writing</t>
  </si>
  <si>
    <t>Keep others well informed</t>
  </si>
  <si>
    <t>Communicate persuasively when speaking</t>
  </si>
  <si>
    <t>Facilitate group discussions well</t>
  </si>
  <si>
    <t>Contribute regularly to discussions at team meetings</t>
  </si>
  <si>
    <t>Varies their communication style to match the needs of others</t>
  </si>
  <si>
    <t>Collaborative Decision Making</t>
  </si>
  <si>
    <t>Encourage differing points of view to be put forward and discussed</t>
  </si>
  <si>
    <t>Encourage people to express their opinions and participate in discussions</t>
  </si>
  <si>
    <t>Involve the team in the development of solutions to major problems and opportunities</t>
  </si>
  <si>
    <t>Asks for input from members of the team about matters that affect them</t>
  </si>
  <si>
    <t>Shares key problems and opportunities with other team members</t>
  </si>
  <si>
    <t>Organises effective meetings so that team members can contribute to problem solving</t>
  </si>
  <si>
    <t>Team Relationships</t>
  </si>
  <si>
    <t>Make sure team members understand their roles and responsibilities</t>
  </si>
  <si>
    <t>Encourage the development of mutual trust</t>
  </si>
  <si>
    <t>Ensure that team members values one another's contributions</t>
  </si>
  <si>
    <t>Positively addresses conflict issues that may arise among team members</t>
  </si>
  <si>
    <t>Develop high levels of trust with team members</t>
  </si>
  <si>
    <t>Promote loyalty and pride among team members</t>
  </si>
  <si>
    <t xml:space="preserve">Standards of Quality </t>
  </si>
  <si>
    <t>Lead by example</t>
  </si>
  <si>
    <t>Strive for excellence at work</t>
  </si>
  <si>
    <t>Being a role model for 'quality' that others can follow</t>
  </si>
  <si>
    <t>Sets high standards</t>
  </si>
  <si>
    <t>Positively helps others to learn from their mistakes</t>
  </si>
  <si>
    <t>Has a focus towards client needs</t>
  </si>
  <si>
    <t>Development of Others</t>
  </si>
  <si>
    <t>Spend time mentoring or coaching</t>
  </si>
  <si>
    <t>Help others develop their strengths and talents</t>
  </si>
  <si>
    <t>Encourage others to develop their skills</t>
  </si>
  <si>
    <t>Ensure that all staff have a training and development plan</t>
  </si>
  <si>
    <t>Treat others as individuals rather than just a member of the group</t>
  </si>
  <si>
    <t>Give positive feedback and recognition to others</t>
  </si>
  <si>
    <t>Motivation and Drive</t>
  </si>
  <si>
    <t>Articulate a compelling vision of the future</t>
  </si>
  <si>
    <t>Inspire others to perform</t>
  </si>
  <si>
    <t>Being someone that others want to follow</t>
  </si>
  <si>
    <t>Talk optimistically about the future</t>
  </si>
  <si>
    <t>Express confidence that goals can be achieved</t>
  </si>
  <si>
    <t>Take a stand on controversial issues affecting the team</t>
  </si>
  <si>
    <t>Strategy</t>
  </si>
  <si>
    <t>Be an effective strategic thinker</t>
  </si>
  <si>
    <t>Analyse situations clearly and logically</t>
  </si>
  <si>
    <t>Critically examine assumptions to discover potential weaknesses</t>
  </si>
  <si>
    <t>Keep in focus all elements of a complex issue</t>
  </si>
  <si>
    <t>Able to think ahead and foresee problems before they arise</t>
  </si>
  <si>
    <t>Knows where we are going and how to get there</t>
  </si>
  <si>
    <t>66 Questions - How would you rate yourself in relation to the following Leadership Skills?</t>
  </si>
  <si>
    <t>11 Key Success Factors</t>
  </si>
  <si>
    <t>Backgoound Calculations</t>
  </si>
  <si>
    <t>Score</t>
  </si>
  <si>
    <t>Category</t>
  </si>
  <si>
    <t>Highlight</t>
  </si>
  <si>
    <t>Key Results</t>
  </si>
  <si>
    <t>Area of Grestest Strength</t>
  </si>
  <si>
    <t>Area for Greatest Growth</t>
  </si>
  <si>
    <t>Based on your responsess, your area of greatest strength in relation to leadership is:</t>
  </si>
  <si>
    <t>Based on your respsonses, your area for greatest growth in relation to leadership is:</t>
  </si>
  <si>
    <t>•	Being able to openly acknowledge one's weaknesses or mistakes
•	Being prepared to apologise face-to-face when necessary
•	Having the courage to show up and really be seen
•	Being prepared to fully self-disclose thoughts and feelings
•	Sharing things that hurt or disappoint or cause negative emotion
•	Being genuine in the moment and being transparent and open</t>
  </si>
  <si>
    <t>•	Keep commitments that are made
•	Walk the talk
•	Make decisions with the organisation in mind rather than from a personal agenda
•	Do what one says that one is going to do
•	Be seen as reliable and dependable
•	Trust others and assuming they have good intentions</t>
  </si>
  <si>
    <t xml:space="preserve">•	Work in a collaborative manner with others
•	Respond positively to feedback
•	Build the confidence of others
•	Recognise and reward the contributions of others
•	Communicate powerfully and effectively
•	Effectively resolve conflicts within their own area and with other groups outside </t>
  </si>
  <si>
    <t>•	The ability to be a champion for change in the organisation
•	Lead projects or programs presenting them so that others support them
•	Being an effective marketer for the work group's projects, programs or products
•	Translate the organisation's vision and objectives into challenging and meaningful goals for others
•	Connect the outside world with internal groups
•	Take the long view – can be trusted to balance the short-term and long-term needs of the organisation</t>
  </si>
  <si>
    <t>•	Effectively communicates in writing
•	Keep others well informed
•	Communicate persuasively when speaking
•	Facilitate group discussions well
•	Contribute regularly to discussions at team meetings
•	Varies their communication style to match the needs of others</t>
  </si>
  <si>
    <t>•	Encourage differing points of view to be put forward and discussed
•	Encourage people to express their opinions and participate in discussions
•	Involve the team in the development of solutions to major problems and opportunities
•	Asks for input from members of the team about matters that affect them
•	Shares key problems and opportunities with other team members
•	Organises effective meetings so that team members can contribute to problem solving</t>
  </si>
  <si>
    <t>•	Make sure team members understand their roles and responsibilities
•	Encourage the development of mutual trust
•	Ensure that team members values one another's contributions
•	Positively addresses conflict issues that may arise among team members
•	Develop high levels of trust with team members 
•	Promote loyalty and pride among team members</t>
  </si>
  <si>
    <t>•	Lead by example
•	Strive for excellence at work
•	Being a role model for 'quality' that others can follow
•	Sets high standards
•	Positively helps others to learn from their mistakes
•	Has a focus towards client needs</t>
  </si>
  <si>
    <t>•	Spend time mentoring or coaching 
•	Help others develop their strengths and talents
•	Encourage others to develop their skills
•	Ensure that all staff have a training and development plan
•	Treat others as individuals rather than just a member of the group
•	Give positive feedback and recognition to others</t>
  </si>
  <si>
    <t>•	Articulate a compelling vision of the future
•	Inspire others to perform
•	Being someone that others want to follow
•	Talk optimistically about the future
•	Express confidence that goals can be achieved
•	Take a stand on controversial issues affecting the team</t>
  </si>
  <si>
    <t>•	Be an effective strategic thinker
•	Analyse situations clearly and logically
•	Critically examine assumptions to discover potential weaknesses
•	Keep in focus all elements of a complex issue
•	Able to think ahead and foresee problems before they arise
•	Knows where we are going and how to get there</t>
  </si>
  <si>
    <t xml:space="preserve">       Name of Person Being Rated:</t>
  </si>
  <si>
    <t>This means you are most skilled in the following areas:</t>
  </si>
  <si>
    <t>This means you could benefit from growing in the following areas:</t>
  </si>
  <si>
    <t>__________________</t>
  </si>
  <si>
    <t>___________________</t>
  </si>
  <si>
    <t>_______________</t>
  </si>
  <si>
    <t xml:space="preserve">                                                   Highlight in the list above questions that relate to the following success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</si>
</sst>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0"/>
      <name val="Arial"/>
    </font>
    <font>
      <sz val="12"/>
      <name val="Arial"/>
      <family val="2"/>
    </font>
    <font>
      <sz val="12"/>
      <name val="Calibri"/>
      <family val="2"/>
    </font>
    <font>
      <b/>
      <sz val="22"/>
      <name val="Calibri"/>
      <family val="2"/>
    </font>
    <font>
      <b/>
      <i/>
      <sz val="12"/>
      <name val="Calibri"/>
      <family val="2"/>
    </font>
    <font>
      <b/>
      <sz val="12"/>
      <name val="Calibri"/>
      <family val="2"/>
    </font>
    <font>
      <b/>
      <sz val="35"/>
      <name val="Calibri"/>
      <family val="2"/>
    </font>
    <font>
      <b/>
      <sz val="12"/>
      <color theme="3" tint="0.39997558519241921"/>
      <name val="Calibri"/>
      <family val="2"/>
    </font>
    <font>
      <sz val="12"/>
      <color theme="3" tint="0.39997558519241921"/>
      <name val="Calibri"/>
      <family val="2"/>
    </font>
    <font>
      <sz val="10"/>
      <name val="Arial"/>
      <family val="2"/>
    </font>
    <font>
      <sz val="12"/>
      <color rgb="FF9C0006"/>
      <name val="Calibri"/>
      <family val="2"/>
    </font>
    <font>
      <sz val="12"/>
      <color theme="0"/>
      <name val="Calibri"/>
      <family val="2"/>
    </font>
    <font>
      <b/>
      <sz val="14"/>
      <name val="Calibri"/>
      <family val="2"/>
    </font>
    <font>
      <sz val="12"/>
      <color rgb="FF207346"/>
      <name val="Calibri"/>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6EFCE"/>
        <bgColor indexed="64"/>
      </patternFill>
    </fill>
    <fill>
      <patternFill patternType="solid">
        <fgColor rgb="FFFFC7CE"/>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s>
  <cellStyleXfs count="1">
    <xf numFmtId="0" fontId="0" fillId="0" borderId="0"/>
  </cellStyleXfs>
  <cellXfs count="48">
    <xf numFmtId="0" fontId="0" fillId="0" borderId="0" xfId="0"/>
    <xf numFmtId="0" fontId="1" fillId="0" borderId="0" xfId="0" applyFont="1"/>
    <xf numFmtId="0" fontId="2" fillId="2" borderId="0" xfId="0" applyFont="1" applyFill="1" applyAlignment="1">
      <alignment horizontal="center" vertical="center"/>
    </xf>
    <xf numFmtId="0" fontId="2" fillId="2" borderId="0" xfId="0" applyFont="1" applyFill="1" applyAlignment="1">
      <alignment vertical="center"/>
    </xf>
    <xf numFmtId="0" fontId="2" fillId="2" borderId="0" xfId="0" applyFont="1" applyFill="1" applyAlignment="1">
      <alignment horizontal="left" vertical="center" wrapText="1"/>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1" xfId="0" applyFont="1" applyFill="1" applyBorder="1"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2" fillId="2" borderId="0" xfId="0" applyFont="1" applyFill="1" applyAlignment="1">
      <alignment horizontal="justify" vertical="center"/>
    </xf>
    <xf numFmtId="0" fontId="2" fillId="2" borderId="0" xfId="0" applyFont="1" applyFill="1" applyAlignment="1" applyProtection="1">
      <alignment vertical="center" wrapText="1"/>
      <protection locked="0"/>
    </xf>
    <xf numFmtId="0" fontId="6" fillId="2" borderId="0" xfId="0" applyFont="1" applyFill="1" applyAlignment="1">
      <alignment horizontal="left" vertical="top"/>
    </xf>
    <xf numFmtId="0" fontId="3" fillId="2" borderId="0" xfId="0" applyFont="1" applyFill="1" applyAlignment="1">
      <alignment horizontal="left" vertical="center"/>
    </xf>
    <xf numFmtId="0" fontId="2" fillId="2" borderId="1" xfId="0" applyFont="1" applyFill="1" applyBorder="1" applyAlignment="1" applyProtection="1">
      <alignment horizontal="justify" vertical="center"/>
      <protection locked="0"/>
    </xf>
    <xf numFmtId="0" fontId="2" fillId="2" borderId="0" xfId="0" applyFont="1" applyFill="1" applyAlignment="1" applyProtection="1">
      <alignment horizontal="right" vertical="center" wrapText="1"/>
      <protection locked="0"/>
    </xf>
    <xf numFmtId="0" fontId="2" fillId="2" borderId="0" xfId="0" applyFont="1" applyFill="1" applyAlignment="1">
      <alignment horizontal="righ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164" fontId="2"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2" fillId="4" borderId="0" xfId="0" applyFont="1" applyFill="1" applyAlignment="1">
      <alignment vertical="center"/>
    </xf>
    <xf numFmtId="0" fontId="2" fillId="4" borderId="0" xfId="0" applyFont="1" applyFill="1" applyAlignment="1">
      <alignment horizontal="center" vertical="center"/>
    </xf>
    <xf numFmtId="0" fontId="2" fillId="2" borderId="0" xfId="0" applyFont="1" applyFill="1" applyAlignment="1">
      <alignment horizontal="left" vertical="center"/>
    </xf>
    <xf numFmtId="0" fontId="2" fillId="4" borderId="0" xfId="0" applyFont="1" applyFill="1" applyAlignment="1">
      <alignment horizontal="justify" vertical="center"/>
    </xf>
    <xf numFmtId="0" fontId="12" fillId="2" borderId="0" xfId="0" applyFont="1" applyFill="1" applyAlignment="1">
      <alignment horizontal="left" vertical="center"/>
    </xf>
    <xf numFmtId="164" fontId="11" fillId="2" borderId="0" xfId="0" applyNumberFormat="1" applyFont="1" applyFill="1" applyAlignment="1">
      <alignment horizontal="center" vertical="center"/>
    </xf>
    <xf numFmtId="0" fontId="9" fillId="0" borderId="0" xfId="0" applyFont="1" applyAlignment="1">
      <alignment wrapText="1"/>
    </xf>
    <xf numFmtId="0" fontId="10" fillId="6" borderId="0" xfId="0" applyFont="1" applyFill="1" applyAlignment="1">
      <alignment horizontal="center" vertical="center"/>
    </xf>
    <xf numFmtId="0" fontId="2" fillId="2" borderId="1" xfId="0" applyFont="1" applyFill="1" applyBorder="1" applyAlignment="1" applyProtection="1">
      <alignment horizontal="center" vertical="center" wrapText="1"/>
      <protection locked="0"/>
    </xf>
    <xf numFmtId="0" fontId="2" fillId="2" borderId="0" xfId="0" applyFont="1" applyFill="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10" fillId="6" borderId="0" xfId="0" applyFont="1" applyFill="1" applyAlignment="1">
      <alignment horizontal="center" vertical="center" wrapText="1"/>
    </xf>
    <xf numFmtId="0" fontId="13" fillId="5" borderId="0" xfId="0" applyFont="1" applyFill="1" applyAlignment="1">
      <alignment horizontal="center" vertical="center" wrapText="1"/>
    </xf>
  </cellXfs>
  <cellStyles count="1">
    <cellStyle name="Normal" xfId="0" builtinId="0"/>
  </cellStyles>
  <dxfs count="3">
    <dxf>
      <font>
        <color rgb="FF006100"/>
      </font>
      <fill>
        <patternFill>
          <bgColor rgb="FFC6EFCE"/>
        </patternFill>
      </fill>
    </dxf>
    <dxf>
      <font>
        <color rgb="FF9C0006"/>
      </font>
      <fill>
        <patternFill>
          <bgColor rgb="FFFFC7CE"/>
        </patternFill>
      </fill>
    </dxf>
    <dxf>
      <fill>
        <patternFill>
          <fgColor rgb="FFFFFF00"/>
          <bgColor rgb="FFFFFF00"/>
        </patternFill>
      </fill>
    </dxf>
  </dxfs>
  <tableStyles count="0" defaultTableStyle="TableStyleMedium2" defaultPivotStyle="PivotStyleLight16"/>
  <colors>
    <mruColors>
      <color rgb="FF9FD612"/>
      <color rgb="FFEAC8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11 Key Success Factors</a:t>
            </a:r>
            <a:br>
              <a:rPr lang="en-GB" sz="1600" b="1"/>
            </a:br>
            <a:r>
              <a:rPr lang="en-GB" sz="1600" b="0" i="1"/>
              <a:t>Leadership</a:t>
            </a:r>
          </a:p>
        </c:rich>
      </c:tx>
      <c:layout>
        <c:manualLayout>
          <c:xMode val="edge"/>
          <c:yMode val="edge"/>
          <c:x val="0.42698664219192622"/>
          <c:y val="4.66982985325972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7400745117224246E-2"/>
          <c:y val="0.17581799904238687"/>
          <c:w val="0.83649160223361485"/>
          <c:h val="0.63917418888035926"/>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2">
                  <a:lumMod val="60000"/>
                  <a:lumOff val="40000"/>
                </a:schemeClr>
              </a:solidFill>
              <a:ln>
                <a:noFill/>
              </a:ln>
              <a:effectLst/>
            </c:spPr>
            <c:extLst>
              <c:ext xmlns:c16="http://schemas.microsoft.com/office/drawing/2014/chart" uri="{C3380CC4-5D6E-409C-BE32-E72D297353CC}">
                <c16:uniqueId val="{00000003-8E2E-714C-B9B5-53E7770ED729}"/>
              </c:ext>
            </c:extLst>
          </c:dPt>
          <c:dPt>
            <c:idx val="1"/>
            <c:invertIfNegative val="0"/>
            <c:bubble3D val="0"/>
            <c:spPr>
              <a:solidFill>
                <a:schemeClr val="accent6">
                  <a:lumMod val="60000"/>
                  <a:lumOff val="40000"/>
                </a:schemeClr>
              </a:solidFill>
              <a:ln>
                <a:noFill/>
              </a:ln>
              <a:effectLst/>
            </c:spPr>
            <c:extLst>
              <c:ext xmlns:c16="http://schemas.microsoft.com/office/drawing/2014/chart" uri="{C3380CC4-5D6E-409C-BE32-E72D297353CC}">
                <c16:uniqueId val="{00000002-8E2E-714C-B9B5-53E7770ED729}"/>
              </c:ext>
            </c:extLst>
          </c:dPt>
          <c:dPt>
            <c:idx val="2"/>
            <c:invertIfNegative val="0"/>
            <c:bubble3D val="0"/>
            <c:spPr>
              <a:solidFill>
                <a:schemeClr val="accent3">
                  <a:lumMod val="60000"/>
                  <a:lumOff val="40000"/>
                </a:schemeClr>
              </a:solidFill>
              <a:ln>
                <a:noFill/>
              </a:ln>
              <a:effectLst/>
            </c:spPr>
            <c:extLst>
              <c:ext xmlns:c16="http://schemas.microsoft.com/office/drawing/2014/chart" uri="{C3380CC4-5D6E-409C-BE32-E72D297353CC}">
                <c16:uniqueId val="{00000004-8E2E-714C-B9B5-53E7770ED729}"/>
              </c:ext>
            </c:extLst>
          </c:dPt>
          <c:dPt>
            <c:idx val="3"/>
            <c:invertIfNegative val="0"/>
            <c:bubble3D val="0"/>
            <c:spPr>
              <a:solidFill>
                <a:schemeClr val="accent5">
                  <a:lumMod val="60000"/>
                  <a:lumOff val="40000"/>
                </a:schemeClr>
              </a:solidFill>
              <a:ln>
                <a:noFill/>
              </a:ln>
              <a:effectLst/>
            </c:spPr>
            <c:extLst>
              <c:ext xmlns:c16="http://schemas.microsoft.com/office/drawing/2014/chart" uri="{C3380CC4-5D6E-409C-BE32-E72D297353CC}">
                <c16:uniqueId val="{00000005-8E2E-714C-B9B5-53E7770ED729}"/>
              </c:ext>
            </c:extLst>
          </c:dPt>
          <c:dPt>
            <c:idx val="5"/>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6-8E2E-714C-B9B5-53E7770ED729}"/>
              </c:ext>
            </c:extLst>
          </c:dPt>
          <c:dPt>
            <c:idx val="6"/>
            <c:invertIfNegative val="0"/>
            <c:bubble3D val="0"/>
            <c:spPr>
              <a:solidFill>
                <a:schemeClr val="bg1">
                  <a:lumMod val="75000"/>
                </a:schemeClr>
              </a:solidFill>
              <a:ln>
                <a:noFill/>
              </a:ln>
              <a:effectLst/>
            </c:spPr>
            <c:extLst>
              <c:ext xmlns:c16="http://schemas.microsoft.com/office/drawing/2014/chart" uri="{C3380CC4-5D6E-409C-BE32-E72D297353CC}">
                <c16:uniqueId val="{00000007-8E2E-714C-B9B5-53E7770ED729}"/>
              </c:ext>
            </c:extLst>
          </c:dPt>
          <c:dPt>
            <c:idx val="7"/>
            <c:invertIfNegative val="0"/>
            <c:bubble3D val="0"/>
            <c:spPr>
              <a:solidFill>
                <a:srgbClr val="EAC846"/>
              </a:solidFill>
              <a:ln>
                <a:noFill/>
              </a:ln>
              <a:effectLst/>
            </c:spPr>
            <c:extLst>
              <c:ext xmlns:c16="http://schemas.microsoft.com/office/drawing/2014/chart" uri="{C3380CC4-5D6E-409C-BE32-E72D297353CC}">
                <c16:uniqueId val="{0000000C-EA58-D341-85E3-A1D4492399A1}"/>
              </c:ext>
            </c:extLst>
          </c:dPt>
          <c:dPt>
            <c:idx val="8"/>
            <c:invertIfNegative val="0"/>
            <c:bubble3D val="0"/>
            <c:spPr>
              <a:solidFill>
                <a:srgbClr val="9FD612"/>
              </a:solidFill>
              <a:ln>
                <a:noFill/>
              </a:ln>
              <a:effectLst/>
            </c:spPr>
            <c:extLst>
              <c:ext xmlns:c16="http://schemas.microsoft.com/office/drawing/2014/chart" uri="{C3380CC4-5D6E-409C-BE32-E72D297353CC}">
                <c16:uniqueId val="{0000000D-EA58-D341-85E3-A1D4492399A1}"/>
              </c:ext>
            </c:extLst>
          </c:dPt>
          <c:dPt>
            <c:idx val="9"/>
            <c:invertIfNegative val="0"/>
            <c:bubble3D val="0"/>
            <c:spPr>
              <a:solidFill>
                <a:schemeClr val="accent5">
                  <a:lumMod val="75000"/>
                </a:schemeClr>
              </a:solidFill>
              <a:ln>
                <a:noFill/>
              </a:ln>
              <a:effectLst/>
            </c:spPr>
            <c:extLst>
              <c:ext xmlns:c16="http://schemas.microsoft.com/office/drawing/2014/chart" uri="{C3380CC4-5D6E-409C-BE32-E72D297353CC}">
                <c16:uniqueId val="{0000000E-EA58-D341-85E3-A1D4492399A1}"/>
              </c:ext>
            </c:extLst>
          </c:dPt>
          <c:dPt>
            <c:idx val="10"/>
            <c:invertIfNegative val="0"/>
            <c:bubble3D val="0"/>
            <c:spPr>
              <a:solidFill>
                <a:schemeClr val="accent1">
                  <a:lumMod val="75000"/>
                </a:schemeClr>
              </a:solidFill>
              <a:ln>
                <a:noFill/>
              </a:ln>
              <a:effectLst/>
            </c:spPr>
            <c:extLst>
              <c:ext xmlns:c16="http://schemas.microsoft.com/office/drawing/2014/chart" uri="{C3380CC4-5D6E-409C-BE32-E72D297353CC}">
                <c16:uniqueId val="{0000000F-EA58-D341-85E3-A1D4492399A1}"/>
              </c:ext>
            </c:extLst>
          </c:dPt>
          <c:cat>
            <c:strRef>
              <c:f>Diagnostic!$D$85:$D$95</c:f>
              <c:strCache>
                <c:ptCount val="11"/>
                <c:pt idx="0">
                  <c:v>Collaborative Decision Making</c:v>
                </c:pt>
                <c:pt idx="1">
                  <c:v>Communication Style</c:v>
                </c:pt>
                <c:pt idx="2">
                  <c:v>Development of Others</c:v>
                </c:pt>
                <c:pt idx="3">
                  <c:v>Integrity</c:v>
                </c:pt>
                <c:pt idx="4">
                  <c:v>Interpersonal Skills</c:v>
                </c:pt>
                <c:pt idx="5">
                  <c:v>Leading Organisational Change</c:v>
                </c:pt>
                <c:pt idx="6">
                  <c:v>Motivation and Drive</c:v>
                </c:pt>
                <c:pt idx="7">
                  <c:v>Standards of Quality </c:v>
                </c:pt>
                <c:pt idx="8">
                  <c:v>Strategy</c:v>
                </c:pt>
                <c:pt idx="9">
                  <c:v>Team Relationships</c:v>
                </c:pt>
                <c:pt idx="10">
                  <c:v>Vulnerability</c:v>
                </c:pt>
              </c:strCache>
            </c:strRef>
          </c:cat>
          <c:val>
            <c:numRef>
              <c:f>Diagnostic!$E$85:$E$95</c:f>
              <c:numCache>
                <c:formatCode>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8E2E-714C-B9B5-53E7770ED729}"/>
            </c:ext>
          </c:extLst>
        </c:ser>
        <c:dLbls>
          <c:showLegendKey val="0"/>
          <c:showVal val="0"/>
          <c:showCatName val="0"/>
          <c:showSerName val="0"/>
          <c:showPercent val="0"/>
          <c:showBubbleSize val="0"/>
        </c:dLbls>
        <c:gapWidth val="219"/>
        <c:overlap val="-27"/>
        <c:axId val="1919311023"/>
        <c:axId val="1953081487"/>
      </c:barChart>
      <c:catAx>
        <c:axId val="1919311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50" b="0" i="0" u="none" strike="noStrike" kern="1200" baseline="0">
                <a:solidFill>
                  <a:schemeClr val="tx1">
                    <a:lumMod val="65000"/>
                    <a:lumOff val="35000"/>
                  </a:schemeClr>
                </a:solidFill>
                <a:latin typeface="+mn-lt"/>
                <a:ea typeface="+mn-ea"/>
                <a:cs typeface="+mn-cs"/>
              </a:defRPr>
            </a:pPr>
            <a:endParaRPr lang="en-US"/>
          </a:p>
        </c:txPr>
        <c:crossAx val="1953081487"/>
        <c:crosses val="autoZero"/>
        <c:auto val="1"/>
        <c:lblAlgn val="ctr"/>
        <c:lblOffset val="100"/>
        <c:noMultiLvlLbl val="0"/>
      </c:catAx>
      <c:valAx>
        <c:axId val="1953081487"/>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9193110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268156</xdr:colOff>
      <xdr:row>81</xdr:row>
      <xdr:rowOff>344812</xdr:rowOff>
    </xdr:from>
    <xdr:to>
      <xdr:col>13</xdr:col>
      <xdr:colOff>4436534</xdr:colOff>
      <xdr:row>100</xdr:row>
      <xdr:rowOff>165099</xdr:rowOff>
    </xdr:to>
    <xdr:graphicFrame macro="">
      <xdr:nvGraphicFramePr>
        <xdr:cNvPr id="2" name="Chart 1">
          <a:extLst>
            <a:ext uri="{FF2B5EF4-FFF2-40B4-BE49-F238E27FC236}">
              <a16:creationId xmlns:a16="http://schemas.microsoft.com/office/drawing/2014/main" id="{1FD54114-AE26-1E6D-63B9-F1E6F40B06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635001</xdr:colOff>
      <xdr:row>1</xdr:row>
      <xdr:rowOff>514350</xdr:rowOff>
    </xdr:from>
    <xdr:to>
      <xdr:col>12</xdr:col>
      <xdr:colOff>138547</xdr:colOff>
      <xdr:row>3</xdr:row>
      <xdr:rowOff>66278</xdr:rowOff>
    </xdr:to>
    <xdr:pic>
      <xdr:nvPicPr>
        <xdr:cNvPr id="3" name="Picture 2">
          <a:extLst>
            <a:ext uri="{FF2B5EF4-FFF2-40B4-BE49-F238E27FC236}">
              <a16:creationId xmlns:a16="http://schemas.microsoft.com/office/drawing/2014/main" id="{3BCF0379-5E3F-4E22-524C-481DDD0909E1}"/>
            </a:ext>
          </a:extLst>
        </xdr:cNvPr>
        <xdr:cNvPicPr>
          <a:picLocks noChangeAspect="1"/>
        </xdr:cNvPicPr>
      </xdr:nvPicPr>
      <xdr:blipFill rotWithShape="1">
        <a:blip xmlns:r="http://schemas.openxmlformats.org/officeDocument/2006/relationships" r:embed="rId2"/>
        <a:srcRect l="32589" t="20805" r="31696" b="28859"/>
        <a:stretch/>
      </xdr:blipFill>
      <xdr:spPr>
        <a:xfrm>
          <a:off x="8947728" y="878032"/>
          <a:ext cx="2222501" cy="1093246"/>
        </a:xfrm>
        <a:prstGeom prst="rect">
          <a:avLst/>
        </a:prstGeom>
      </xdr:spPr>
    </xdr:pic>
    <xdr:clientData/>
  </xdr:twoCellAnchor>
  <xdr:twoCellAnchor editAs="oneCell">
    <xdr:from>
      <xdr:col>6</xdr:col>
      <xdr:colOff>135080</xdr:colOff>
      <xdr:row>1</xdr:row>
      <xdr:rowOff>673100</xdr:rowOff>
    </xdr:from>
    <xdr:to>
      <xdr:col>7</xdr:col>
      <xdr:colOff>591659</xdr:colOff>
      <xdr:row>3</xdr:row>
      <xdr:rowOff>12700</xdr:rowOff>
    </xdr:to>
    <xdr:pic>
      <xdr:nvPicPr>
        <xdr:cNvPr id="4" name="Picture 3" descr="Leadership Coaching">
          <a:extLst>
            <a:ext uri="{FF2B5EF4-FFF2-40B4-BE49-F238E27FC236}">
              <a16:creationId xmlns:a16="http://schemas.microsoft.com/office/drawing/2014/main" id="{2EBDC904-5AA1-5673-8718-D779D2CDEF8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15989" y="1036782"/>
          <a:ext cx="2188397" cy="8809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325120</xdr:colOff>
      <xdr:row>102</xdr:row>
      <xdr:rowOff>38100</xdr:rowOff>
    </xdr:from>
    <xdr:to>
      <xdr:col>7</xdr:col>
      <xdr:colOff>138545</xdr:colOff>
      <xdr:row>111</xdr:row>
      <xdr:rowOff>177800</xdr:rowOff>
    </xdr:to>
    <xdr:sp macro="" textlink="">
      <xdr:nvSpPr>
        <xdr:cNvPr id="6" name="TextBox 5">
          <a:extLst>
            <a:ext uri="{FF2B5EF4-FFF2-40B4-BE49-F238E27FC236}">
              <a16:creationId xmlns:a16="http://schemas.microsoft.com/office/drawing/2014/main" id="{3F1B779A-1AFF-C94D-A66A-EC1892D8F519}"/>
            </a:ext>
          </a:extLst>
        </xdr:cNvPr>
        <xdr:cNvSpPr txBox="1"/>
      </xdr:nvSpPr>
      <xdr:spPr>
        <a:xfrm>
          <a:off x="1520075" y="31158873"/>
          <a:ext cx="6619470" cy="3447472"/>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7</xdr:col>
      <xdr:colOff>338665</xdr:colOff>
      <xdr:row>102</xdr:row>
      <xdr:rowOff>38099</xdr:rowOff>
    </xdr:from>
    <xdr:to>
      <xdr:col>13</xdr:col>
      <xdr:colOff>4453466</xdr:colOff>
      <xdr:row>111</xdr:row>
      <xdr:rowOff>190500</xdr:rowOff>
    </xdr:to>
    <xdr:sp macro="" textlink="">
      <xdr:nvSpPr>
        <xdr:cNvPr id="7" name="TextBox 6">
          <a:extLst>
            <a:ext uri="{FF2B5EF4-FFF2-40B4-BE49-F238E27FC236}">
              <a16:creationId xmlns:a16="http://schemas.microsoft.com/office/drawing/2014/main" id="{FFBB5EA6-1ABB-5543-A5D7-1D3D89D12C4C}"/>
            </a:ext>
          </a:extLst>
        </xdr:cNvPr>
        <xdr:cNvSpPr txBox="1"/>
      </xdr:nvSpPr>
      <xdr:spPr>
        <a:xfrm>
          <a:off x="9448798" y="31906632"/>
          <a:ext cx="7112001" cy="3166535"/>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twoCellAnchor>
    <xdr:from>
      <xdr:col>2</xdr:col>
      <xdr:colOff>515178</xdr:colOff>
      <xdr:row>95</xdr:row>
      <xdr:rowOff>238354</xdr:rowOff>
    </xdr:from>
    <xdr:to>
      <xdr:col>5</xdr:col>
      <xdr:colOff>0</xdr:colOff>
      <xdr:row>100</xdr:row>
      <xdr:rowOff>165100</xdr:rowOff>
    </xdr:to>
    <xdr:sp macro="" textlink="">
      <xdr:nvSpPr>
        <xdr:cNvPr id="8" name="TextBox 7">
          <a:extLst>
            <a:ext uri="{FF2B5EF4-FFF2-40B4-BE49-F238E27FC236}">
              <a16:creationId xmlns:a16="http://schemas.microsoft.com/office/drawing/2014/main" id="{2D5EFD83-B42E-C242-AA2A-E73BFBF0A9D3}"/>
            </a:ext>
          </a:extLst>
        </xdr:cNvPr>
        <xdr:cNvSpPr txBox="1"/>
      </xdr:nvSpPr>
      <xdr:spPr>
        <a:xfrm>
          <a:off x="1874078" y="30159554"/>
          <a:ext cx="4145722" cy="1412646"/>
        </a:xfrm>
        <a:prstGeom prst="rect">
          <a:avLst/>
        </a:prstGeom>
        <a:no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2299C-D1F7-4442-BDE0-B2781FFF14FA}">
  <dimension ref="A1:DD228"/>
  <sheetViews>
    <sheetView showGridLines="0" showRowColHeaders="0" tabSelected="1" zoomScale="55" zoomScaleNormal="55" workbookViewId="0"/>
  </sheetViews>
  <sheetFormatPr defaultColWidth="10.85546875" defaultRowHeight="15.75" x14ac:dyDescent="0.2"/>
  <cols>
    <col min="1" max="1" width="10.85546875" style="27"/>
    <col min="2" max="2" width="7" style="3" customWidth="1"/>
    <col min="3" max="3" width="7.140625" style="2" customWidth="1"/>
    <col min="4" max="4" width="34.85546875" style="2" customWidth="1"/>
    <col min="5" max="5" width="24" style="3" customWidth="1"/>
    <col min="6" max="6" width="14.7109375" style="3" customWidth="1"/>
    <col min="7" max="7" width="25.85546875" style="3" customWidth="1"/>
    <col min="8" max="8" width="12.85546875" style="3" customWidth="1"/>
    <col min="9" max="9" width="27.7109375" style="3" customWidth="1"/>
    <col min="10" max="10" width="21.28515625" style="3" hidden="1" customWidth="1"/>
    <col min="11" max="11" width="31.140625" style="3" hidden="1" customWidth="1"/>
    <col min="12" max="12" width="2.42578125" style="3" hidden="1" customWidth="1"/>
    <col min="13" max="13" width="9.28515625" style="3" customWidth="1"/>
    <col min="14" max="14" width="77.7109375" style="3" customWidth="1"/>
    <col min="15" max="15" width="26.28515625" style="3" bestFit="1" customWidth="1"/>
    <col min="16" max="16384" width="10.85546875" style="3"/>
  </cols>
  <sheetData>
    <row r="1" spans="3:108" s="27" customFormat="1" ht="29.1" customHeight="1" x14ac:dyDescent="0.2">
      <c r="C1" s="28"/>
      <c r="D1" s="28"/>
    </row>
    <row r="2" spans="3:108" ht="56.1" customHeight="1" x14ac:dyDescent="0.2">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row>
    <row r="3" spans="3:108" ht="66" customHeight="1" x14ac:dyDescent="0.2">
      <c r="C3" s="12" t="s">
        <v>9</v>
      </c>
      <c r="D3" s="13"/>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row>
    <row r="4" spans="3:108" ht="271.5" customHeight="1" x14ac:dyDescent="0.2">
      <c r="C4" s="36" t="s">
        <v>10</v>
      </c>
      <c r="D4" s="36"/>
      <c r="E4" s="36"/>
      <c r="F4" s="36"/>
      <c r="G4" s="36"/>
      <c r="H4" s="36"/>
      <c r="I4" s="36"/>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row>
    <row r="5" spans="3:108" x14ac:dyDescent="0.2">
      <c r="C5" s="3"/>
      <c r="D5" s="3" t="s">
        <v>110</v>
      </c>
      <c r="E5" s="11" t="s">
        <v>113</v>
      </c>
      <c r="F5" s="15" t="s">
        <v>1</v>
      </c>
      <c r="G5" s="11" t="s">
        <v>114</v>
      </c>
      <c r="H5" s="15" t="s">
        <v>0</v>
      </c>
      <c r="I5" s="11" t="s">
        <v>115</v>
      </c>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row>
    <row r="6" spans="3:108" x14ac:dyDescent="0.2">
      <c r="C6" s="4"/>
      <c r="D6" s="4"/>
      <c r="E6" s="4"/>
      <c r="F6" s="4"/>
      <c r="G6" s="4"/>
      <c r="H6" s="4"/>
      <c r="I6" s="4"/>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row>
    <row r="7" spans="3:108" x14ac:dyDescent="0.2">
      <c r="J7" s="37" t="s">
        <v>90</v>
      </c>
      <c r="K7" s="38"/>
      <c r="L7" s="39"/>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row>
    <row r="8" spans="3:108" ht="45" customHeight="1" x14ac:dyDescent="0.2">
      <c r="C8" s="5" t="s">
        <v>88</v>
      </c>
      <c r="D8" s="6"/>
      <c r="E8" s="6"/>
      <c r="F8" s="6"/>
      <c r="G8" s="6"/>
      <c r="H8" s="6"/>
      <c r="I8" s="7" t="s">
        <v>7</v>
      </c>
      <c r="J8" s="24" t="s">
        <v>91</v>
      </c>
      <c r="K8" s="24" t="s">
        <v>92</v>
      </c>
      <c r="L8" s="24" t="s">
        <v>93</v>
      </c>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row>
    <row r="9" spans="3:108" ht="20.100000000000001" customHeight="1" x14ac:dyDescent="0.2">
      <c r="C9" s="8">
        <v>1</v>
      </c>
      <c r="D9" s="17" t="s">
        <v>54</v>
      </c>
      <c r="E9" s="18"/>
      <c r="F9" s="18"/>
      <c r="G9" s="18"/>
      <c r="H9" s="19"/>
      <c r="I9" s="14"/>
      <c r="J9" s="25" t="str">
        <f>IF(I9="Strongly Agree",5,IF(I9="Agree",4,IF(I9="Neutral",3,IF(I9="Disagree",2,IF(I9="Strongly Disagree",1,"")))))</f>
        <v/>
      </c>
      <c r="K9" s="25" t="s">
        <v>53</v>
      </c>
      <c r="L9" s="25" t="str">
        <f t="shared" ref="L9:L40" si="0">IF(K9=$I$76,"Yes","")</f>
        <v/>
      </c>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row>
    <row r="10" spans="3:108" ht="20.100000000000001" customHeight="1" x14ac:dyDescent="0.2">
      <c r="C10" s="8">
        <v>2</v>
      </c>
      <c r="D10" s="17" t="s">
        <v>38</v>
      </c>
      <c r="E10" s="18"/>
      <c r="F10" s="18"/>
      <c r="G10" s="18"/>
      <c r="H10" s="19"/>
      <c r="I10" s="14"/>
      <c r="J10" s="25" t="str">
        <f t="shared" ref="J10:J74" si="1">IF(I10="Strongly Agree",5,IF(I10="Agree",4,IF(I10="Neutral",3,IF(I10="Disagree",2,IF(I10="Strongly Disagree",1,"")))))</f>
        <v/>
      </c>
      <c r="K10" s="25" t="s">
        <v>32</v>
      </c>
      <c r="L10" s="25" t="str">
        <f t="shared" si="0"/>
        <v>Yes</v>
      </c>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row>
    <row r="11" spans="3:108" ht="20.100000000000001" customHeight="1" x14ac:dyDescent="0.2">
      <c r="C11" s="8">
        <v>3</v>
      </c>
      <c r="D11" s="17" t="s">
        <v>66</v>
      </c>
      <c r="E11" s="18"/>
      <c r="F11" s="18"/>
      <c r="G11" s="18"/>
      <c r="H11" s="19"/>
      <c r="I11" s="14"/>
      <c r="J11" s="25" t="str">
        <f t="shared" si="1"/>
        <v/>
      </c>
      <c r="K11" s="25" t="s">
        <v>60</v>
      </c>
      <c r="L11" s="25" t="str">
        <f t="shared" si="0"/>
        <v/>
      </c>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row>
    <row r="12" spans="3:108" ht="20.100000000000001" customHeight="1" x14ac:dyDescent="0.2">
      <c r="C12" s="8">
        <v>4</v>
      </c>
      <c r="D12" s="17" t="s">
        <v>31</v>
      </c>
      <c r="E12" s="18"/>
      <c r="F12" s="18"/>
      <c r="G12" s="18"/>
      <c r="H12" s="19"/>
      <c r="I12" s="14"/>
      <c r="J12" s="25" t="str">
        <f t="shared" si="1"/>
        <v/>
      </c>
      <c r="K12" s="25" t="s">
        <v>25</v>
      </c>
      <c r="L12" s="25" t="str">
        <f t="shared" si="0"/>
        <v/>
      </c>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row>
    <row r="13" spans="3:108" ht="20.100000000000001" customHeight="1" x14ac:dyDescent="0.2">
      <c r="C13" s="8">
        <v>5</v>
      </c>
      <c r="D13" s="17" t="s">
        <v>20</v>
      </c>
      <c r="E13" s="18"/>
      <c r="F13" s="18"/>
      <c r="G13" s="18"/>
      <c r="H13" s="19"/>
      <c r="I13" s="14"/>
      <c r="J13" s="25" t="str">
        <f t="shared" si="1"/>
        <v/>
      </c>
      <c r="K13" s="25" t="s">
        <v>18</v>
      </c>
      <c r="L13" s="25" t="str">
        <f t="shared" si="0"/>
        <v/>
      </c>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row>
    <row r="14" spans="3:108" ht="20.100000000000001" customHeight="1" x14ac:dyDescent="0.2">
      <c r="C14" s="8">
        <v>6</v>
      </c>
      <c r="D14" s="17" t="s">
        <v>14</v>
      </c>
      <c r="E14" s="18"/>
      <c r="F14" s="18"/>
      <c r="G14" s="18"/>
      <c r="H14" s="19"/>
      <c r="I14" s="14"/>
      <c r="J14" s="25" t="str">
        <f t="shared" si="1"/>
        <v/>
      </c>
      <c r="K14" s="26" t="s">
        <v>11</v>
      </c>
      <c r="L14" s="25" t="str">
        <f t="shared" si="0"/>
        <v/>
      </c>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row>
    <row r="15" spans="3:108" ht="20.100000000000001" customHeight="1" x14ac:dyDescent="0.2">
      <c r="C15" s="8">
        <v>7</v>
      </c>
      <c r="D15" s="17" t="s">
        <v>57</v>
      </c>
      <c r="E15" s="18"/>
      <c r="F15" s="18"/>
      <c r="G15" s="18"/>
      <c r="H15" s="19"/>
      <c r="I15" s="14"/>
      <c r="J15" s="25" t="str">
        <f t="shared" si="1"/>
        <v/>
      </c>
      <c r="K15" s="25" t="s">
        <v>53</v>
      </c>
      <c r="L15" s="25" t="str">
        <f t="shared" si="0"/>
        <v/>
      </c>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row>
    <row r="16" spans="3:108" ht="20.100000000000001" customHeight="1" x14ac:dyDescent="0.2">
      <c r="C16" s="8">
        <v>8</v>
      </c>
      <c r="D16" s="17" t="s">
        <v>77</v>
      </c>
      <c r="E16" s="18"/>
      <c r="F16" s="18"/>
      <c r="G16" s="18"/>
      <c r="H16" s="19"/>
      <c r="I16" s="14"/>
      <c r="J16" s="25" t="str">
        <f t="shared" si="1"/>
        <v/>
      </c>
      <c r="K16" s="25" t="s">
        <v>74</v>
      </c>
      <c r="L16" s="25" t="str">
        <f t="shared" si="0"/>
        <v/>
      </c>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row>
    <row r="17" spans="3:108" ht="20.100000000000001" customHeight="1" x14ac:dyDescent="0.2">
      <c r="C17" s="8">
        <v>9</v>
      </c>
      <c r="D17" s="17" t="s">
        <v>70</v>
      </c>
      <c r="E17" s="18"/>
      <c r="F17" s="18"/>
      <c r="G17" s="18"/>
      <c r="H17" s="19"/>
      <c r="I17" s="14"/>
      <c r="J17" s="25" t="str">
        <f t="shared" si="1"/>
        <v/>
      </c>
      <c r="K17" s="25" t="s">
        <v>67</v>
      </c>
      <c r="L17" s="25" t="str">
        <f t="shared" si="0"/>
        <v/>
      </c>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row>
    <row r="18" spans="3:108" ht="20.100000000000001" customHeight="1" x14ac:dyDescent="0.2">
      <c r="C18" s="8">
        <v>10</v>
      </c>
      <c r="D18" s="17" t="s">
        <v>12</v>
      </c>
      <c r="E18" s="18"/>
      <c r="F18" s="18"/>
      <c r="G18" s="18"/>
      <c r="H18" s="19"/>
      <c r="I18" s="14"/>
      <c r="J18" s="25" t="str">
        <f t="shared" si="1"/>
        <v/>
      </c>
      <c r="K18" s="25" t="s">
        <v>11</v>
      </c>
      <c r="L18" s="25" t="str">
        <f t="shared" si="0"/>
        <v/>
      </c>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row>
    <row r="19" spans="3:108" ht="20.100000000000001" customHeight="1" x14ac:dyDescent="0.2">
      <c r="C19" s="8">
        <v>11</v>
      </c>
      <c r="D19" s="17" t="s">
        <v>24</v>
      </c>
      <c r="E19" s="18"/>
      <c r="F19" s="18"/>
      <c r="G19" s="18"/>
      <c r="H19" s="19"/>
      <c r="I19" s="14"/>
      <c r="J19" s="25" t="str">
        <f t="shared" si="1"/>
        <v/>
      </c>
      <c r="K19" s="25" t="s">
        <v>18</v>
      </c>
      <c r="L19" s="25" t="str">
        <f t="shared" si="0"/>
        <v/>
      </c>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row>
    <row r="20" spans="3:108" ht="20.100000000000001" customHeight="1" x14ac:dyDescent="0.2">
      <c r="C20" s="8">
        <v>12</v>
      </c>
      <c r="D20" s="17" t="s">
        <v>42</v>
      </c>
      <c r="E20" s="18"/>
      <c r="F20" s="18"/>
      <c r="G20" s="18"/>
      <c r="H20" s="19"/>
      <c r="I20" s="14"/>
      <c r="J20" s="25" t="str">
        <f t="shared" si="1"/>
        <v/>
      </c>
      <c r="K20" s="25" t="s">
        <v>39</v>
      </c>
      <c r="L20" s="25" t="str">
        <f t="shared" si="0"/>
        <v/>
      </c>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row>
    <row r="21" spans="3:108" ht="20.100000000000001" customHeight="1" x14ac:dyDescent="0.2">
      <c r="C21" s="8">
        <v>13</v>
      </c>
      <c r="D21" s="17" t="s">
        <v>36</v>
      </c>
      <c r="E21" s="18"/>
      <c r="F21" s="18"/>
      <c r="G21" s="18"/>
      <c r="H21" s="19"/>
      <c r="I21" s="14"/>
      <c r="J21" s="25" t="str">
        <f t="shared" si="1"/>
        <v/>
      </c>
      <c r="K21" s="25" t="s">
        <v>32</v>
      </c>
      <c r="L21" s="25" t="str">
        <f t="shared" si="0"/>
        <v>Yes</v>
      </c>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row>
    <row r="22" spans="3:108" ht="20.100000000000001" customHeight="1" x14ac:dyDescent="0.2">
      <c r="C22" s="8">
        <v>14</v>
      </c>
      <c r="D22" s="17" t="s">
        <v>49</v>
      </c>
      <c r="E22" s="18"/>
      <c r="F22" s="18"/>
      <c r="G22" s="18"/>
      <c r="H22" s="19"/>
      <c r="I22" s="14"/>
      <c r="J22" s="25" t="str">
        <f t="shared" si="1"/>
        <v/>
      </c>
      <c r="K22" s="25" t="s">
        <v>46</v>
      </c>
      <c r="L22" s="25" t="str">
        <f t="shared" si="0"/>
        <v/>
      </c>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row>
    <row r="23" spans="3:108" ht="20.100000000000001" customHeight="1" x14ac:dyDescent="0.2">
      <c r="C23" s="8">
        <v>15</v>
      </c>
      <c r="D23" s="17" t="s">
        <v>52</v>
      </c>
      <c r="E23" s="18"/>
      <c r="F23" s="18"/>
      <c r="G23" s="18"/>
      <c r="H23" s="19"/>
      <c r="I23" s="14"/>
      <c r="J23" s="25" t="str">
        <f t="shared" si="1"/>
        <v/>
      </c>
      <c r="K23" s="25" t="s">
        <v>46</v>
      </c>
      <c r="L23" s="25" t="str">
        <f t="shared" si="0"/>
        <v/>
      </c>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row>
    <row r="24" spans="3:108" ht="20.100000000000001" customHeight="1" x14ac:dyDescent="0.2">
      <c r="C24" s="8">
        <v>16</v>
      </c>
      <c r="D24" s="17" t="s">
        <v>21</v>
      </c>
      <c r="E24" s="18"/>
      <c r="F24" s="18"/>
      <c r="G24" s="18"/>
      <c r="H24" s="19"/>
      <c r="I24" s="14"/>
      <c r="J24" s="25" t="str">
        <f t="shared" si="1"/>
        <v/>
      </c>
      <c r="K24" s="25" t="s">
        <v>18</v>
      </c>
      <c r="L24" s="25" t="str">
        <f t="shared" si="0"/>
        <v/>
      </c>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row>
    <row r="25" spans="3:108" ht="20.100000000000001" customHeight="1" x14ac:dyDescent="0.2">
      <c r="C25" s="8">
        <v>17</v>
      </c>
      <c r="D25" s="17" t="s">
        <v>61</v>
      </c>
      <c r="E25" s="18"/>
      <c r="F25" s="18"/>
      <c r="G25" s="18"/>
      <c r="H25" s="19"/>
      <c r="I25" s="14"/>
      <c r="J25" s="25" t="str">
        <f t="shared" si="1"/>
        <v/>
      </c>
      <c r="K25" s="25" t="s">
        <v>60</v>
      </c>
      <c r="L25" s="25" t="str">
        <f t="shared" si="0"/>
        <v/>
      </c>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row>
    <row r="26" spans="3:108" ht="20.100000000000001" customHeight="1" x14ac:dyDescent="0.2">
      <c r="C26" s="8">
        <v>18</v>
      </c>
      <c r="D26" s="17" t="s">
        <v>72</v>
      </c>
      <c r="E26" s="18"/>
      <c r="F26" s="18"/>
      <c r="G26" s="18"/>
      <c r="H26" s="19"/>
      <c r="I26" s="14"/>
      <c r="J26" s="25" t="str">
        <f t="shared" si="1"/>
        <v/>
      </c>
      <c r="K26" s="25" t="s">
        <v>67</v>
      </c>
      <c r="L26" s="25" t="str">
        <f t="shared" si="0"/>
        <v/>
      </c>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row>
    <row r="27" spans="3:108" ht="20.100000000000001" customHeight="1" x14ac:dyDescent="0.2">
      <c r="C27" s="8">
        <v>19</v>
      </c>
      <c r="D27" s="17" t="s">
        <v>82</v>
      </c>
      <c r="E27" s="18"/>
      <c r="F27" s="18"/>
      <c r="G27" s="18"/>
      <c r="H27" s="19"/>
      <c r="I27" s="14"/>
      <c r="J27" s="25" t="str">
        <f t="shared" si="1"/>
        <v/>
      </c>
      <c r="K27" s="25" t="s">
        <v>81</v>
      </c>
      <c r="L27" s="25" t="str">
        <f t="shared" si="0"/>
        <v/>
      </c>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row>
    <row r="28" spans="3:108" ht="20.100000000000001" customHeight="1" x14ac:dyDescent="0.2">
      <c r="C28" s="8">
        <v>20</v>
      </c>
      <c r="D28" s="17" t="s">
        <v>75</v>
      </c>
      <c r="E28" s="18"/>
      <c r="F28" s="18"/>
      <c r="G28" s="18"/>
      <c r="H28" s="19"/>
      <c r="I28" s="14"/>
      <c r="J28" s="25" t="str">
        <f t="shared" si="1"/>
        <v/>
      </c>
      <c r="K28" s="25" t="s">
        <v>74</v>
      </c>
      <c r="L28" s="25" t="str">
        <f t="shared" si="0"/>
        <v/>
      </c>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row>
    <row r="29" spans="3:108" ht="20.100000000000001" customHeight="1" x14ac:dyDescent="0.2">
      <c r="C29" s="8">
        <v>21</v>
      </c>
      <c r="D29" s="17" t="s">
        <v>45</v>
      </c>
      <c r="E29" s="18"/>
      <c r="F29" s="18"/>
      <c r="G29" s="18"/>
      <c r="H29" s="19"/>
      <c r="I29" s="14"/>
      <c r="J29" s="25" t="str">
        <f t="shared" si="1"/>
        <v/>
      </c>
      <c r="K29" s="26" t="s">
        <v>39</v>
      </c>
      <c r="L29" s="25" t="str">
        <f t="shared" si="0"/>
        <v/>
      </c>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row>
    <row r="30" spans="3:108" ht="20.100000000000001" customHeight="1" x14ac:dyDescent="0.2">
      <c r="C30" s="8">
        <v>22</v>
      </c>
      <c r="D30" s="17" t="s">
        <v>29</v>
      </c>
      <c r="E30" s="18"/>
      <c r="F30" s="18"/>
      <c r="G30" s="18"/>
      <c r="H30" s="19"/>
      <c r="I30" s="14"/>
      <c r="J30" s="25" t="str">
        <f t="shared" si="1"/>
        <v/>
      </c>
      <c r="K30" s="25" t="s">
        <v>25</v>
      </c>
      <c r="L30" s="25" t="str">
        <f t="shared" si="0"/>
        <v/>
      </c>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row>
    <row r="31" spans="3:108" ht="20.100000000000001" customHeight="1" x14ac:dyDescent="0.2">
      <c r="C31" s="8">
        <v>23</v>
      </c>
      <c r="D31" s="17" t="s">
        <v>15</v>
      </c>
      <c r="E31" s="18"/>
      <c r="F31" s="18"/>
      <c r="G31" s="18"/>
      <c r="H31" s="19"/>
      <c r="I31" s="14"/>
      <c r="J31" s="25" t="str">
        <f t="shared" si="1"/>
        <v/>
      </c>
      <c r="K31" s="25" t="s">
        <v>11</v>
      </c>
      <c r="L31" s="25" t="str">
        <f t="shared" si="0"/>
        <v/>
      </c>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row>
    <row r="32" spans="3:108" ht="20.100000000000001" customHeight="1" x14ac:dyDescent="0.2">
      <c r="C32" s="8">
        <v>24</v>
      </c>
      <c r="D32" s="17" t="s">
        <v>63</v>
      </c>
      <c r="E32" s="18"/>
      <c r="F32" s="18"/>
      <c r="G32" s="18"/>
      <c r="H32" s="19"/>
      <c r="I32" s="14"/>
      <c r="J32" s="25" t="str">
        <f t="shared" si="1"/>
        <v/>
      </c>
      <c r="K32" s="25" t="s">
        <v>60</v>
      </c>
      <c r="L32" s="25" t="str">
        <f t="shared" si="0"/>
        <v/>
      </c>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row>
    <row r="33" spans="3:108" ht="20.100000000000001" customHeight="1" x14ac:dyDescent="0.2">
      <c r="C33" s="8">
        <v>25</v>
      </c>
      <c r="D33" s="17" t="s">
        <v>86</v>
      </c>
      <c r="E33" s="18"/>
      <c r="F33" s="18"/>
      <c r="G33" s="18"/>
      <c r="H33" s="19"/>
      <c r="I33" s="14"/>
      <c r="J33" s="25" t="str">
        <f t="shared" si="1"/>
        <v/>
      </c>
      <c r="K33" s="25" t="s">
        <v>81</v>
      </c>
      <c r="L33" s="25" t="str">
        <f t="shared" si="0"/>
        <v/>
      </c>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row>
    <row r="34" spans="3:108" ht="20.100000000000001" customHeight="1" x14ac:dyDescent="0.2">
      <c r="C34" s="8">
        <v>26</v>
      </c>
      <c r="D34" s="17" t="s">
        <v>58</v>
      </c>
      <c r="E34" s="18"/>
      <c r="F34" s="18"/>
      <c r="G34" s="18"/>
      <c r="H34" s="19"/>
      <c r="I34" s="14"/>
      <c r="J34" s="25" t="str">
        <f t="shared" si="1"/>
        <v/>
      </c>
      <c r="K34" s="25" t="s">
        <v>53</v>
      </c>
      <c r="L34" s="25" t="str">
        <f t="shared" si="0"/>
        <v/>
      </c>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row>
    <row r="35" spans="3:108" ht="20.100000000000001" customHeight="1" x14ac:dyDescent="0.2">
      <c r="C35" s="8">
        <v>27</v>
      </c>
      <c r="D35" s="17" t="s">
        <v>44</v>
      </c>
      <c r="E35" s="18"/>
      <c r="F35" s="18"/>
      <c r="G35" s="18"/>
      <c r="H35" s="19"/>
      <c r="I35" s="14"/>
      <c r="J35" s="25" t="str">
        <f t="shared" si="1"/>
        <v/>
      </c>
      <c r="K35" s="26" t="s">
        <v>39</v>
      </c>
      <c r="L35" s="25" t="str">
        <f t="shared" si="0"/>
        <v/>
      </c>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row>
    <row r="36" spans="3:108" ht="20.100000000000001" customHeight="1" x14ac:dyDescent="0.2">
      <c r="C36" s="8">
        <v>28</v>
      </c>
      <c r="D36" s="17" t="s">
        <v>27</v>
      </c>
      <c r="E36" s="18"/>
      <c r="F36" s="18"/>
      <c r="G36" s="18"/>
      <c r="H36" s="19"/>
      <c r="I36" s="14"/>
      <c r="J36" s="25" t="str">
        <f t="shared" si="1"/>
        <v/>
      </c>
      <c r="K36" s="25" t="s">
        <v>25</v>
      </c>
      <c r="L36" s="25" t="str">
        <f t="shared" si="0"/>
        <v/>
      </c>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row>
    <row r="37" spans="3:108" ht="20.100000000000001" customHeight="1" x14ac:dyDescent="0.2">
      <c r="C37" s="8">
        <v>29</v>
      </c>
      <c r="D37" s="17" t="s">
        <v>17</v>
      </c>
      <c r="E37" s="18"/>
      <c r="F37" s="18"/>
      <c r="G37" s="18"/>
      <c r="H37" s="19"/>
      <c r="I37" s="14"/>
      <c r="J37" s="25" t="str">
        <f t="shared" si="1"/>
        <v/>
      </c>
      <c r="K37" s="26" t="s">
        <v>11</v>
      </c>
      <c r="L37" s="25" t="str">
        <f t="shared" si="0"/>
        <v/>
      </c>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row>
    <row r="38" spans="3:108" ht="20.100000000000001" customHeight="1" x14ac:dyDescent="0.2">
      <c r="C38" s="8">
        <v>30</v>
      </c>
      <c r="D38" s="17" t="s">
        <v>13</v>
      </c>
      <c r="E38" s="18"/>
      <c r="F38" s="18"/>
      <c r="G38" s="18"/>
      <c r="H38" s="19"/>
      <c r="I38" s="14"/>
      <c r="J38" s="25" t="str">
        <f t="shared" si="1"/>
        <v/>
      </c>
      <c r="K38" s="25" t="s">
        <v>11</v>
      </c>
      <c r="L38" s="25" t="str">
        <f t="shared" si="0"/>
        <v/>
      </c>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row>
    <row r="39" spans="3:108" ht="20.100000000000001" customHeight="1" x14ac:dyDescent="0.2">
      <c r="C39" s="8">
        <v>31</v>
      </c>
      <c r="D39" s="17" t="s">
        <v>33</v>
      </c>
      <c r="E39" s="18"/>
      <c r="F39" s="18"/>
      <c r="G39" s="18"/>
      <c r="H39" s="19"/>
      <c r="I39" s="14"/>
      <c r="J39" s="25" t="str">
        <f t="shared" si="1"/>
        <v/>
      </c>
      <c r="K39" s="25" t="s">
        <v>32</v>
      </c>
      <c r="L39" s="25" t="str">
        <f t="shared" si="0"/>
        <v>Yes</v>
      </c>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row>
    <row r="40" spans="3:108" ht="20.100000000000001" customHeight="1" x14ac:dyDescent="0.2">
      <c r="C40" s="8">
        <v>32</v>
      </c>
      <c r="D40" s="20" t="s">
        <v>28</v>
      </c>
      <c r="E40" s="21"/>
      <c r="F40" s="21"/>
      <c r="G40" s="21"/>
      <c r="H40" s="22"/>
      <c r="I40" s="14"/>
      <c r="J40" s="25" t="str">
        <f t="shared" si="1"/>
        <v/>
      </c>
      <c r="K40" s="25" t="s">
        <v>25</v>
      </c>
      <c r="L40" s="25" t="str">
        <f t="shared" si="0"/>
        <v/>
      </c>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row>
    <row r="41" spans="3:108" ht="20.100000000000001" customHeight="1" x14ac:dyDescent="0.2">
      <c r="C41" s="8">
        <v>33</v>
      </c>
      <c r="D41" s="17" t="s">
        <v>23</v>
      </c>
      <c r="E41" s="18"/>
      <c r="F41" s="18"/>
      <c r="G41" s="18"/>
      <c r="H41" s="19"/>
      <c r="I41" s="14"/>
      <c r="J41" s="25" t="str">
        <f t="shared" si="1"/>
        <v/>
      </c>
      <c r="K41" s="25" t="s">
        <v>18</v>
      </c>
      <c r="L41" s="25" t="str">
        <f t="shared" ref="L41:L72" si="2">IF(K41=$I$76,"Yes","")</f>
        <v/>
      </c>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row>
    <row r="42" spans="3:108" ht="20.100000000000001" customHeight="1" x14ac:dyDescent="0.2">
      <c r="C42" s="8">
        <v>34</v>
      </c>
      <c r="D42" s="17" t="s">
        <v>55</v>
      </c>
      <c r="E42" s="18"/>
      <c r="F42" s="18"/>
      <c r="G42" s="18"/>
      <c r="H42" s="19"/>
      <c r="I42" s="14"/>
      <c r="J42" s="25" t="str">
        <f t="shared" si="1"/>
        <v/>
      </c>
      <c r="K42" s="25" t="s">
        <v>53</v>
      </c>
      <c r="L42" s="25" t="str">
        <f t="shared" si="2"/>
        <v/>
      </c>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row>
    <row r="43" spans="3:108" ht="20.100000000000001" customHeight="1" x14ac:dyDescent="0.2">
      <c r="C43" s="8">
        <v>35</v>
      </c>
      <c r="D43" s="17" t="s">
        <v>79</v>
      </c>
      <c r="E43" s="18"/>
      <c r="F43" s="18"/>
      <c r="G43" s="18"/>
      <c r="H43" s="19"/>
      <c r="I43" s="14"/>
      <c r="J43" s="25" t="str">
        <f t="shared" si="1"/>
        <v/>
      </c>
      <c r="K43" s="26" t="s">
        <v>74</v>
      </c>
      <c r="L43" s="25" t="str">
        <f t="shared" si="2"/>
        <v/>
      </c>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row>
    <row r="44" spans="3:108" ht="20.100000000000001" customHeight="1" x14ac:dyDescent="0.2">
      <c r="C44" s="8">
        <v>36</v>
      </c>
      <c r="D44" s="17" t="s">
        <v>84</v>
      </c>
      <c r="E44" s="18"/>
      <c r="F44" s="18"/>
      <c r="G44" s="18"/>
      <c r="H44" s="19"/>
      <c r="I44" s="14"/>
      <c r="J44" s="25" t="str">
        <f t="shared" si="1"/>
        <v/>
      </c>
      <c r="K44" s="25" t="s">
        <v>81</v>
      </c>
      <c r="L44" s="25" t="str">
        <f t="shared" si="2"/>
        <v/>
      </c>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row>
    <row r="45" spans="3:108" ht="20.100000000000001" customHeight="1" x14ac:dyDescent="0.2">
      <c r="C45" s="8">
        <v>37</v>
      </c>
      <c r="D45" s="17" t="s">
        <v>22</v>
      </c>
      <c r="E45" s="18"/>
      <c r="F45" s="18"/>
      <c r="G45" s="18"/>
      <c r="H45" s="19"/>
      <c r="I45" s="14"/>
      <c r="J45" s="25" t="str">
        <f t="shared" si="1"/>
        <v/>
      </c>
      <c r="K45" s="25" t="s">
        <v>18</v>
      </c>
      <c r="L45" s="25" t="str">
        <f t="shared" si="2"/>
        <v/>
      </c>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row>
    <row r="46" spans="3:108" ht="20.100000000000001" customHeight="1" x14ac:dyDescent="0.2">
      <c r="C46" s="8">
        <v>38</v>
      </c>
      <c r="D46" s="17" t="s">
        <v>37</v>
      </c>
      <c r="E46" s="18"/>
      <c r="F46" s="18"/>
      <c r="G46" s="18"/>
      <c r="H46" s="19"/>
      <c r="I46" s="14"/>
      <c r="J46" s="25" t="str">
        <f t="shared" si="1"/>
        <v/>
      </c>
      <c r="K46" s="25" t="s">
        <v>32</v>
      </c>
      <c r="L46" s="25" t="str">
        <f t="shared" si="2"/>
        <v>Yes</v>
      </c>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row>
    <row r="47" spans="3:108" ht="20.100000000000001" customHeight="1" x14ac:dyDescent="0.2">
      <c r="C47" s="8">
        <v>39</v>
      </c>
      <c r="D47" s="17" t="s">
        <v>47</v>
      </c>
      <c r="E47" s="18"/>
      <c r="F47" s="18"/>
      <c r="G47" s="18"/>
      <c r="H47" s="19"/>
      <c r="I47" s="14"/>
      <c r="J47" s="25" t="str">
        <f t="shared" si="1"/>
        <v/>
      </c>
      <c r="K47" s="25" t="s">
        <v>46</v>
      </c>
      <c r="L47" s="25" t="str">
        <f t="shared" si="2"/>
        <v/>
      </c>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row>
    <row r="48" spans="3:108" ht="20.100000000000001" customHeight="1" x14ac:dyDescent="0.2">
      <c r="C48" s="8">
        <v>40</v>
      </c>
      <c r="D48" s="17" t="s">
        <v>19</v>
      </c>
      <c r="E48" s="18"/>
      <c r="F48" s="18"/>
      <c r="G48" s="18"/>
      <c r="H48" s="19"/>
      <c r="I48" s="14"/>
      <c r="J48" s="25" t="str">
        <f t="shared" si="1"/>
        <v/>
      </c>
      <c r="K48" s="25" t="s">
        <v>18</v>
      </c>
      <c r="L48" s="25" t="str">
        <f t="shared" si="2"/>
        <v/>
      </c>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row>
    <row r="49" spans="3:108" ht="20.100000000000001" customHeight="1" x14ac:dyDescent="0.2">
      <c r="C49" s="8">
        <v>41</v>
      </c>
      <c r="D49" s="17" t="s">
        <v>50</v>
      </c>
      <c r="E49" s="18"/>
      <c r="F49" s="18"/>
      <c r="G49" s="18"/>
      <c r="H49" s="19"/>
      <c r="I49" s="14"/>
      <c r="J49" s="25" t="str">
        <f t="shared" si="1"/>
        <v/>
      </c>
      <c r="K49" s="25" t="s">
        <v>46</v>
      </c>
      <c r="L49" s="25" t="str">
        <f t="shared" si="2"/>
        <v/>
      </c>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row>
    <row r="50" spans="3:108" ht="20.100000000000001" customHeight="1" x14ac:dyDescent="0.2">
      <c r="C50" s="8">
        <v>42</v>
      </c>
      <c r="D50" s="17" t="s">
        <v>40</v>
      </c>
      <c r="E50" s="18"/>
      <c r="F50" s="18"/>
      <c r="G50" s="18"/>
      <c r="H50" s="19"/>
      <c r="I50" s="14"/>
      <c r="J50" s="25" t="str">
        <f t="shared" si="1"/>
        <v/>
      </c>
      <c r="K50" s="26" t="s">
        <v>39</v>
      </c>
      <c r="L50" s="25" t="str">
        <f t="shared" si="2"/>
        <v/>
      </c>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row>
    <row r="51" spans="3:108" ht="20.100000000000001" customHeight="1" x14ac:dyDescent="0.2">
      <c r="C51" s="8">
        <v>43</v>
      </c>
      <c r="D51" s="17" t="s">
        <v>83</v>
      </c>
      <c r="E51" s="18"/>
      <c r="F51" s="18"/>
      <c r="G51" s="18"/>
      <c r="H51" s="19"/>
      <c r="I51" s="14"/>
      <c r="J51" s="25" t="str">
        <f t="shared" si="1"/>
        <v/>
      </c>
      <c r="K51" s="25" t="s">
        <v>81</v>
      </c>
      <c r="L51" s="25" t="str">
        <f t="shared" si="2"/>
        <v/>
      </c>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row>
    <row r="52" spans="3:108" ht="20.100000000000001" customHeight="1" x14ac:dyDescent="0.2">
      <c r="C52" s="8">
        <v>44</v>
      </c>
      <c r="D52" s="17" t="s">
        <v>69</v>
      </c>
      <c r="E52" s="18"/>
      <c r="F52" s="18"/>
      <c r="G52" s="18"/>
      <c r="H52" s="19"/>
      <c r="I52" s="14"/>
      <c r="J52" s="25" t="str">
        <f t="shared" si="1"/>
        <v/>
      </c>
      <c r="K52" s="25" t="s">
        <v>67</v>
      </c>
      <c r="L52" s="25" t="str">
        <f t="shared" si="2"/>
        <v/>
      </c>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row>
    <row r="53" spans="3:108" ht="20.100000000000001" customHeight="1" x14ac:dyDescent="0.2">
      <c r="C53" s="8">
        <v>45</v>
      </c>
      <c r="D53" s="17" t="s">
        <v>64</v>
      </c>
      <c r="E53" s="18"/>
      <c r="F53" s="18"/>
      <c r="G53" s="18"/>
      <c r="H53" s="19"/>
      <c r="I53" s="14"/>
      <c r="J53" s="25" t="str">
        <f t="shared" si="1"/>
        <v/>
      </c>
      <c r="K53" s="25" t="s">
        <v>60</v>
      </c>
      <c r="L53" s="25" t="str">
        <f t="shared" si="2"/>
        <v/>
      </c>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row>
    <row r="54" spans="3:108" ht="20.100000000000001" customHeight="1" x14ac:dyDescent="0.2">
      <c r="C54" s="8">
        <v>46</v>
      </c>
      <c r="D54" s="17" t="s">
        <v>56</v>
      </c>
      <c r="E54" s="18"/>
      <c r="F54" s="18"/>
      <c r="G54" s="18"/>
      <c r="H54" s="19"/>
      <c r="I54" s="14"/>
      <c r="J54" s="25" t="str">
        <f t="shared" si="1"/>
        <v/>
      </c>
      <c r="K54" s="25" t="s">
        <v>53</v>
      </c>
      <c r="L54" s="25" t="str">
        <f t="shared" si="2"/>
        <v/>
      </c>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row>
    <row r="55" spans="3:108" ht="20.100000000000001" customHeight="1" x14ac:dyDescent="0.2">
      <c r="C55" s="8">
        <v>47</v>
      </c>
      <c r="D55" s="17" t="s">
        <v>41</v>
      </c>
      <c r="E55" s="18"/>
      <c r="F55" s="18"/>
      <c r="G55" s="18"/>
      <c r="H55" s="19"/>
      <c r="I55" s="14"/>
      <c r="J55" s="25" t="str">
        <f t="shared" si="1"/>
        <v/>
      </c>
      <c r="K55" s="25" t="s">
        <v>39</v>
      </c>
      <c r="L55" s="25" t="str">
        <f t="shared" si="2"/>
        <v/>
      </c>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row>
    <row r="56" spans="3:108" ht="20.100000000000001" customHeight="1" x14ac:dyDescent="0.2">
      <c r="C56" s="8">
        <v>48</v>
      </c>
      <c r="D56" s="17" t="s">
        <v>30</v>
      </c>
      <c r="E56" s="18"/>
      <c r="F56" s="18"/>
      <c r="G56" s="18"/>
      <c r="H56" s="19"/>
      <c r="I56" s="14"/>
      <c r="J56" s="25" t="str">
        <f t="shared" si="1"/>
        <v/>
      </c>
      <c r="K56" s="25" t="s">
        <v>25</v>
      </c>
      <c r="L56" s="25" t="str">
        <f t="shared" si="2"/>
        <v/>
      </c>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row>
    <row r="57" spans="3:108" ht="20.100000000000001" customHeight="1" x14ac:dyDescent="0.2">
      <c r="C57" s="8">
        <v>49</v>
      </c>
      <c r="D57" s="17" t="s">
        <v>26</v>
      </c>
      <c r="E57" s="18"/>
      <c r="F57" s="18"/>
      <c r="G57" s="18"/>
      <c r="H57" s="19"/>
      <c r="I57" s="14"/>
      <c r="J57" s="25" t="str">
        <f t="shared" si="1"/>
        <v/>
      </c>
      <c r="K57" s="25" t="s">
        <v>25</v>
      </c>
      <c r="L57" s="25" t="str">
        <f t="shared" si="2"/>
        <v/>
      </c>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row>
    <row r="58" spans="3:108" ht="20.100000000000001" customHeight="1" x14ac:dyDescent="0.2">
      <c r="C58" s="8">
        <v>50</v>
      </c>
      <c r="D58" s="17" t="s">
        <v>16</v>
      </c>
      <c r="E58" s="18"/>
      <c r="F58" s="18"/>
      <c r="G58" s="18"/>
      <c r="H58" s="19"/>
      <c r="I58" s="14"/>
      <c r="J58" s="25" t="str">
        <f t="shared" si="1"/>
        <v/>
      </c>
      <c r="K58" s="25" t="s">
        <v>11</v>
      </c>
      <c r="L58" s="25" t="str">
        <f t="shared" si="2"/>
        <v/>
      </c>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row>
    <row r="59" spans="3:108" ht="20.100000000000001" customHeight="1" x14ac:dyDescent="0.2">
      <c r="C59" s="8">
        <v>51</v>
      </c>
      <c r="D59" s="17" t="s">
        <v>35</v>
      </c>
      <c r="E59" s="18"/>
      <c r="F59" s="18"/>
      <c r="G59" s="18"/>
      <c r="H59" s="19"/>
      <c r="I59" s="14"/>
      <c r="J59" s="25" t="str">
        <f t="shared" si="1"/>
        <v/>
      </c>
      <c r="K59" s="25" t="s">
        <v>32</v>
      </c>
      <c r="L59" s="25" t="str">
        <f t="shared" si="2"/>
        <v>Yes</v>
      </c>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row>
    <row r="60" spans="3:108" ht="20.100000000000001" customHeight="1" x14ac:dyDescent="0.2">
      <c r="C60" s="8">
        <v>52</v>
      </c>
      <c r="D60" s="17" t="s">
        <v>48</v>
      </c>
      <c r="E60" s="18"/>
      <c r="F60" s="18"/>
      <c r="G60" s="18"/>
      <c r="H60" s="19"/>
      <c r="I60" s="14"/>
      <c r="J60" s="25" t="str">
        <f t="shared" si="1"/>
        <v/>
      </c>
      <c r="K60" s="25" t="s">
        <v>46</v>
      </c>
      <c r="L60" s="25" t="str">
        <f t="shared" si="2"/>
        <v/>
      </c>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c r="CL60" s="27"/>
      <c r="CM60" s="27"/>
      <c r="CN60" s="27"/>
      <c r="CO60" s="27"/>
      <c r="CP60" s="27"/>
      <c r="CQ60" s="27"/>
      <c r="CR60" s="27"/>
      <c r="CS60" s="27"/>
      <c r="CT60" s="27"/>
      <c r="CU60" s="27"/>
      <c r="CV60" s="27"/>
      <c r="CW60" s="27"/>
      <c r="CX60" s="27"/>
      <c r="CY60" s="27"/>
      <c r="CZ60" s="27"/>
      <c r="DA60" s="27"/>
      <c r="DB60" s="27"/>
      <c r="DC60" s="27"/>
      <c r="DD60" s="27"/>
    </row>
    <row r="61" spans="3:108" ht="20.100000000000001" customHeight="1" x14ac:dyDescent="0.2">
      <c r="C61" s="8">
        <v>53</v>
      </c>
      <c r="D61" s="17" t="s">
        <v>65</v>
      </c>
      <c r="E61" s="18"/>
      <c r="F61" s="18"/>
      <c r="G61" s="18"/>
      <c r="H61" s="19"/>
      <c r="I61" s="14"/>
      <c r="J61" s="25" t="str">
        <f t="shared" si="1"/>
        <v/>
      </c>
      <c r="K61" s="25" t="s">
        <v>60</v>
      </c>
      <c r="L61" s="25" t="str">
        <f t="shared" si="2"/>
        <v/>
      </c>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c r="CL61" s="27"/>
      <c r="CM61" s="27"/>
      <c r="CN61" s="27"/>
      <c r="CO61" s="27"/>
      <c r="CP61" s="27"/>
      <c r="CQ61" s="27"/>
      <c r="CR61" s="27"/>
      <c r="CS61" s="27"/>
      <c r="CT61" s="27"/>
      <c r="CU61" s="27"/>
      <c r="CV61" s="27"/>
      <c r="CW61" s="27"/>
      <c r="CX61" s="27"/>
      <c r="CY61" s="27"/>
      <c r="CZ61" s="27"/>
      <c r="DA61" s="27"/>
      <c r="DB61" s="27"/>
      <c r="DC61" s="27"/>
      <c r="DD61" s="27"/>
    </row>
    <row r="62" spans="3:108" ht="20.100000000000001" customHeight="1" x14ac:dyDescent="0.2">
      <c r="C62" s="8">
        <v>54</v>
      </c>
      <c r="D62" s="17" t="s">
        <v>51</v>
      </c>
      <c r="E62" s="18"/>
      <c r="F62" s="18"/>
      <c r="G62" s="18"/>
      <c r="H62" s="19"/>
      <c r="I62" s="14"/>
      <c r="J62" s="25" t="str">
        <f t="shared" si="1"/>
        <v/>
      </c>
      <c r="K62" s="25" t="s">
        <v>46</v>
      </c>
      <c r="L62" s="25" t="str">
        <f t="shared" si="2"/>
        <v/>
      </c>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c r="CL62" s="27"/>
      <c r="CM62" s="27"/>
      <c r="CN62" s="27"/>
      <c r="CO62" s="27"/>
      <c r="CP62" s="27"/>
      <c r="CQ62" s="27"/>
      <c r="CR62" s="27"/>
      <c r="CS62" s="27"/>
      <c r="CT62" s="27"/>
      <c r="CU62" s="27"/>
      <c r="CV62" s="27"/>
      <c r="CW62" s="27"/>
      <c r="CX62" s="27"/>
      <c r="CY62" s="27"/>
      <c r="CZ62" s="27"/>
      <c r="DA62" s="27"/>
      <c r="DB62" s="27"/>
      <c r="DC62" s="27"/>
      <c r="DD62" s="27"/>
    </row>
    <row r="63" spans="3:108" ht="20.100000000000001" customHeight="1" x14ac:dyDescent="0.2">
      <c r="C63" s="8">
        <v>55</v>
      </c>
      <c r="D63" s="17" t="s">
        <v>34</v>
      </c>
      <c r="E63" s="18"/>
      <c r="F63" s="18"/>
      <c r="G63" s="18"/>
      <c r="H63" s="19"/>
      <c r="I63" s="14"/>
      <c r="J63" s="25" t="str">
        <f t="shared" si="1"/>
        <v/>
      </c>
      <c r="K63" s="25" t="s">
        <v>32</v>
      </c>
      <c r="L63" s="25" t="str">
        <f t="shared" si="2"/>
        <v>Yes</v>
      </c>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row>
    <row r="64" spans="3:108" ht="20.100000000000001" customHeight="1" x14ac:dyDescent="0.2">
      <c r="C64" s="8">
        <v>56</v>
      </c>
      <c r="D64" s="17" t="s">
        <v>59</v>
      </c>
      <c r="E64" s="18"/>
      <c r="F64" s="18"/>
      <c r="G64" s="18"/>
      <c r="H64" s="19"/>
      <c r="I64" s="14"/>
      <c r="J64" s="25" t="str">
        <f t="shared" si="1"/>
        <v/>
      </c>
      <c r="K64" s="25" t="s">
        <v>53</v>
      </c>
      <c r="L64" s="25" t="str">
        <f t="shared" si="2"/>
        <v/>
      </c>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row>
    <row r="65" spans="2:108" ht="20.100000000000001" customHeight="1" x14ac:dyDescent="0.2">
      <c r="C65" s="8">
        <v>57</v>
      </c>
      <c r="D65" s="17" t="s">
        <v>71</v>
      </c>
      <c r="E65" s="18"/>
      <c r="F65" s="18"/>
      <c r="G65" s="18"/>
      <c r="H65" s="19"/>
      <c r="I65" s="14"/>
      <c r="J65" s="25" t="str">
        <f t="shared" si="1"/>
        <v/>
      </c>
      <c r="K65" s="26" t="s">
        <v>67</v>
      </c>
      <c r="L65" s="25" t="str">
        <f t="shared" si="2"/>
        <v/>
      </c>
      <c r="N65" s="27"/>
      <c r="O65" s="27"/>
      <c r="P65" s="27"/>
      <c r="Q65" s="27"/>
      <c r="R65" s="27"/>
      <c r="S65" s="27"/>
      <c r="T65" s="27"/>
      <c r="U65" s="27"/>
      <c r="V65" s="27"/>
      <c r="W65" s="2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c r="CL65" s="27"/>
      <c r="CM65" s="27"/>
      <c r="CN65" s="27"/>
      <c r="CO65" s="27"/>
      <c r="CP65" s="27"/>
      <c r="CQ65" s="27"/>
      <c r="CR65" s="27"/>
      <c r="CS65" s="27"/>
      <c r="CT65" s="27"/>
      <c r="CU65" s="27"/>
      <c r="CV65" s="27"/>
      <c r="CW65" s="27"/>
      <c r="CX65" s="27"/>
      <c r="CY65" s="27"/>
      <c r="CZ65" s="27"/>
      <c r="DA65" s="27"/>
      <c r="DB65" s="27"/>
      <c r="DC65" s="27"/>
      <c r="DD65" s="27"/>
    </row>
    <row r="66" spans="2:108" ht="20.100000000000001" customHeight="1" x14ac:dyDescent="0.2">
      <c r="C66" s="8">
        <v>58</v>
      </c>
      <c r="D66" s="17" t="s">
        <v>80</v>
      </c>
      <c r="E66" s="18"/>
      <c r="F66" s="18"/>
      <c r="G66" s="18"/>
      <c r="H66" s="19"/>
      <c r="I66" s="14"/>
      <c r="J66" s="25" t="str">
        <f t="shared" si="1"/>
        <v/>
      </c>
      <c r="K66" s="25" t="s">
        <v>74</v>
      </c>
      <c r="L66" s="25" t="str">
        <f t="shared" si="2"/>
        <v/>
      </c>
      <c r="N66" s="27"/>
      <c r="O66" s="27"/>
      <c r="P66" s="27"/>
      <c r="Q66" s="27"/>
      <c r="R66" s="27"/>
      <c r="S66" s="27"/>
      <c r="T66" s="27"/>
      <c r="U66" s="27"/>
      <c r="V66" s="27"/>
      <c r="W66" s="2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row>
    <row r="67" spans="2:108" ht="20.100000000000001" customHeight="1" x14ac:dyDescent="0.2">
      <c r="C67" s="8">
        <v>59</v>
      </c>
      <c r="D67" s="17" t="s">
        <v>87</v>
      </c>
      <c r="E67" s="18"/>
      <c r="F67" s="18"/>
      <c r="G67" s="18"/>
      <c r="H67" s="19"/>
      <c r="I67" s="14"/>
      <c r="J67" s="25" t="str">
        <f t="shared" si="1"/>
        <v/>
      </c>
      <c r="K67" s="25" t="s">
        <v>81</v>
      </c>
      <c r="L67" s="25" t="str">
        <f t="shared" si="2"/>
        <v/>
      </c>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c r="CL67" s="27"/>
      <c r="CM67" s="27"/>
      <c r="CN67" s="27"/>
      <c r="CO67" s="27"/>
      <c r="CP67" s="27"/>
      <c r="CQ67" s="27"/>
      <c r="CR67" s="27"/>
      <c r="CS67" s="27"/>
      <c r="CT67" s="27"/>
      <c r="CU67" s="27"/>
      <c r="CV67" s="27"/>
      <c r="CW67" s="27"/>
      <c r="CX67" s="27"/>
      <c r="CY67" s="27"/>
      <c r="CZ67" s="27"/>
      <c r="DA67" s="27"/>
      <c r="DB67" s="27"/>
      <c r="DC67" s="27"/>
      <c r="DD67" s="27"/>
    </row>
    <row r="68" spans="2:108" ht="20.100000000000001" customHeight="1" x14ac:dyDescent="0.2">
      <c r="C68" s="8">
        <v>60</v>
      </c>
      <c r="D68" s="17" t="s">
        <v>68</v>
      </c>
      <c r="E68" s="18"/>
      <c r="F68" s="18"/>
      <c r="G68" s="18"/>
      <c r="H68" s="19"/>
      <c r="I68" s="14"/>
      <c r="J68" s="25" t="str">
        <f t="shared" si="1"/>
        <v/>
      </c>
      <c r="K68" s="25" t="s">
        <v>67</v>
      </c>
      <c r="L68" s="25" t="str">
        <f t="shared" si="2"/>
        <v/>
      </c>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c r="CL68" s="27"/>
      <c r="CM68" s="27"/>
      <c r="CN68" s="27"/>
      <c r="CO68" s="27"/>
      <c r="CP68" s="27"/>
      <c r="CQ68" s="27"/>
      <c r="CR68" s="27"/>
      <c r="CS68" s="27"/>
      <c r="CT68" s="27"/>
      <c r="CU68" s="27"/>
      <c r="CV68" s="27"/>
      <c r="CW68" s="27"/>
      <c r="CX68" s="27"/>
      <c r="CY68" s="27"/>
      <c r="CZ68" s="27"/>
      <c r="DA68" s="27"/>
      <c r="DB68" s="27"/>
      <c r="DC68" s="27"/>
      <c r="DD68" s="27"/>
    </row>
    <row r="69" spans="2:108" ht="20.100000000000001" customHeight="1" x14ac:dyDescent="0.2">
      <c r="C69" s="8">
        <v>61</v>
      </c>
      <c r="D69" s="17" t="s">
        <v>43</v>
      </c>
      <c r="E69" s="18"/>
      <c r="F69" s="18"/>
      <c r="G69" s="18"/>
      <c r="H69" s="19"/>
      <c r="I69" s="14"/>
      <c r="J69" s="25" t="str">
        <f t="shared" si="1"/>
        <v/>
      </c>
      <c r="K69" s="25" t="s">
        <v>39</v>
      </c>
      <c r="L69" s="25" t="str">
        <f t="shared" si="2"/>
        <v/>
      </c>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c r="CL69" s="27"/>
      <c r="CM69" s="27"/>
      <c r="CN69" s="27"/>
      <c r="CO69" s="27"/>
      <c r="CP69" s="27"/>
      <c r="CQ69" s="27"/>
      <c r="CR69" s="27"/>
      <c r="CS69" s="27"/>
      <c r="CT69" s="27"/>
      <c r="CU69" s="27"/>
      <c r="CV69" s="27"/>
      <c r="CW69" s="27"/>
      <c r="CX69" s="27"/>
      <c r="CY69" s="27"/>
      <c r="CZ69" s="27"/>
      <c r="DA69" s="27"/>
      <c r="DB69" s="27"/>
      <c r="DC69" s="27"/>
      <c r="DD69" s="27"/>
    </row>
    <row r="70" spans="2:108" ht="20.100000000000001" customHeight="1" x14ac:dyDescent="0.2">
      <c r="C70" s="8">
        <v>62</v>
      </c>
      <c r="D70" s="17" t="s">
        <v>62</v>
      </c>
      <c r="E70" s="18"/>
      <c r="F70" s="18"/>
      <c r="G70" s="18"/>
      <c r="H70" s="19"/>
      <c r="I70" s="14"/>
      <c r="J70" s="25" t="str">
        <f t="shared" si="1"/>
        <v/>
      </c>
      <c r="K70" s="25" t="s">
        <v>60</v>
      </c>
      <c r="L70" s="25" t="str">
        <f t="shared" si="2"/>
        <v/>
      </c>
      <c r="N70" s="27"/>
      <c r="O70" s="27"/>
      <c r="P70" s="27"/>
      <c r="Q70" s="27"/>
      <c r="R70" s="27"/>
      <c r="S70" s="27"/>
      <c r="T70" s="27"/>
      <c r="U70" s="27"/>
      <c r="V70" s="27"/>
      <c r="W70" s="2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row>
    <row r="71" spans="2:108" ht="20.100000000000001" customHeight="1" x14ac:dyDescent="0.2">
      <c r="C71" s="8">
        <v>63</v>
      </c>
      <c r="D71" s="17" t="s">
        <v>76</v>
      </c>
      <c r="E71" s="18"/>
      <c r="F71" s="18"/>
      <c r="G71" s="18"/>
      <c r="H71" s="19"/>
      <c r="I71" s="14"/>
      <c r="J71" s="25" t="str">
        <f t="shared" si="1"/>
        <v/>
      </c>
      <c r="K71" s="26" t="s">
        <v>74</v>
      </c>
      <c r="L71" s="25" t="str">
        <f t="shared" si="2"/>
        <v/>
      </c>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c r="CL71" s="27"/>
      <c r="CM71" s="27"/>
      <c r="CN71" s="27"/>
      <c r="CO71" s="27"/>
      <c r="CP71" s="27"/>
      <c r="CQ71" s="27"/>
      <c r="CR71" s="27"/>
      <c r="CS71" s="27"/>
      <c r="CT71" s="27"/>
      <c r="CU71" s="27"/>
      <c r="CV71" s="27"/>
      <c r="CW71" s="27"/>
      <c r="CX71" s="27"/>
      <c r="CY71" s="27"/>
      <c r="CZ71" s="27"/>
      <c r="DA71" s="27"/>
      <c r="DB71" s="27"/>
      <c r="DC71" s="27"/>
      <c r="DD71" s="27"/>
    </row>
    <row r="72" spans="2:108" ht="20.100000000000001" customHeight="1" x14ac:dyDescent="0.2">
      <c r="C72" s="8">
        <v>64</v>
      </c>
      <c r="D72" s="17" t="s">
        <v>85</v>
      </c>
      <c r="E72" s="18"/>
      <c r="F72" s="18"/>
      <c r="G72" s="18"/>
      <c r="H72" s="19"/>
      <c r="I72" s="14"/>
      <c r="J72" s="25" t="str">
        <f t="shared" si="1"/>
        <v/>
      </c>
      <c r="K72" s="25" t="s">
        <v>81</v>
      </c>
      <c r="L72" s="25" t="str">
        <f t="shared" si="2"/>
        <v/>
      </c>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row>
    <row r="73" spans="2:108" ht="20.100000000000001" customHeight="1" x14ac:dyDescent="0.2">
      <c r="C73" s="8">
        <v>65</v>
      </c>
      <c r="D73" s="17" t="s">
        <v>78</v>
      </c>
      <c r="E73" s="18"/>
      <c r="F73" s="18"/>
      <c r="G73" s="18"/>
      <c r="H73" s="19"/>
      <c r="I73" s="14"/>
      <c r="J73" s="25" t="str">
        <f t="shared" si="1"/>
        <v/>
      </c>
      <c r="K73" s="26" t="s">
        <v>74</v>
      </c>
      <c r="L73" s="25" t="str">
        <f t="shared" ref="L73:L74" si="3">IF(K73=$I$76,"Yes","")</f>
        <v/>
      </c>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row>
    <row r="74" spans="2:108" ht="20.100000000000001" customHeight="1" x14ac:dyDescent="0.2">
      <c r="C74" s="8">
        <v>66</v>
      </c>
      <c r="D74" s="17" t="s">
        <v>73</v>
      </c>
      <c r="E74" s="18"/>
      <c r="F74" s="18"/>
      <c r="G74" s="18"/>
      <c r="H74" s="19"/>
      <c r="I74" s="14"/>
      <c r="J74" s="25" t="str">
        <f t="shared" si="1"/>
        <v/>
      </c>
      <c r="K74" s="26" t="s">
        <v>67</v>
      </c>
      <c r="L74" s="25" t="str">
        <f t="shared" si="3"/>
        <v/>
      </c>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row>
    <row r="75" spans="2:108" s="27" customFormat="1" ht="26.1" customHeight="1" x14ac:dyDescent="0.2">
      <c r="B75" s="3"/>
      <c r="C75" s="2"/>
      <c r="D75" s="2"/>
      <c r="E75" s="10"/>
      <c r="F75" s="10"/>
      <c r="G75" s="10"/>
      <c r="H75" s="10"/>
      <c r="I75" s="10"/>
      <c r="J75" s="10"/>
      <c r="K75" s="3"/>
      <c r="L75" s="3"/>
      <c r="M75" s="3"/>
    </row>
    <row r="76" spans="2:108" s="27" customFormat="1" ht="33.950000000000003" customHeight="1" x14ac:dyDescent="0.2">
      <c r="B76" s="3"/>
      <c r="C76" s="2"/>
      <c r="D76" s="29" t="s">
        <v>116</v>
      </c>
      <c r="E76" s="3"/>
      <c r="F76" s="10"/>
      <c r="G76" s="3"/>
      <c r="H76" s="10"/>
      <c r="I76" s="35" t="s">
        <v>32</v>
      </c>
      <c r="J76" s="10"/>
      <c r="K76" s="3"/>
      <c r="L76" s="3"/>
      <c r="M76" s="3"/>
    </row>
    <row r="77" spans="2:108" s="27" customFormat="1" ht="27.95" customHeight="1" x14ac:dyDescent="0.2">
      <c r="B77" s="3"/>
      <c r="C77" s="2"/>
      <c r="D77" s="2"/>
      <c r="E77" s="10"/>
      <c r="F77" s="10"/>
      <c r="G77" s="10"/>
      <c r="H77" s="10"/>
      <c r="I77" s="10"/>
      <c r="J77" s="10"/>
      <c r="K77" s="3"/>
      <c r="L77" s="3"/>
      <c r="M77" s="3"/>
    </row>
    <row r="78" spans="2:108" s="27" customFormat="1" ht="54.95" customHeight="1" x14ac:dyDescent="0.2">
      <c r="C78" s="28"/>
      <c r="D78" s="28"/>
      <c r="E78" s="30"/>
      <c r="F78" s="30"/>
      <c r="G78" s="30"/>
      <c r="H78" s="30"/>
      <c r="I78" s="30"/>
      <c r="J78" s="30"/>
    </row>
    <row r="79" spans="2:108" s="27" customFormat="1" x14ac:dyDescent="0.2">
      <c r="B79" s="3"/>
      <c r="C79" s="2"/>
      <c r="D79" s="2"/>
      <c r="E79" s="3"/>
      <c r="F79" s="3"/>
      <c r="G79" s="3"/>
      <c r="H79" s="3"/>
      <c r="I79" s="3"/>
      <c r="J79" s="3"/>
      <c r="K79" s="3"/>
      <c r="L79" s="3"/>
      <c r="M79" s="3"/>
      <c r="N79" s="3"/>
    </row>
    <row r="80" spans="2:108" s="27" customFormat="1" x14ac:dyDescent="0.2">
      <c r="B80" s="3"/>
      <c r="C80" s="2"/>
      <c r="D80" s="2"/>
      <c r="E80" s="3"/>
      <c r="F80" s="3"/>
      <c r="G80" s="3"/>
      <c r="H80" s="3"/>
      <c r="I80" s="3"/>
      <c r="J80" s="3"/>
      <c r="K80" s="3"/>
      <c r="L80" s="3"/>
      <c r="M80" s="3"/>
      <c r="N80" s="3"/>
    </row>
    <row r="81" spans="3:106" ht="45.75" x14ac:dyDescent="0.2">
      <c r="D81" s="12" t="s">
        <v>94</v>
      </c>
      <c r="G81" s="29"/>
      <c r="H81" s="29"/>
      <c r="I81" s="29"/>
      <c r="J81" s="29"/>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c r="BF81" s="27"/>
      <c r="BG81" s="27"/>
      <c r="BH81" s="27"/>
      <c r="BI81" s="27"/>
      <c r="BJ81" s="27"/>
      <c r="BK81" s="27"/>
      <c r="BL81" s="27"/>
      <c r="BM81" s="27"/>
      <c r="BN81" s="27"/>
      <c r="BO81" s="27"/>
      <c r="BP81" s="27"/>
      <c r="BQ81" s="27"/>
      <c r="BR81" s="27"/>
      <c r="BS81" s="27"/>
      <c r="BT81" s="27"/>
      <c r="BU81" s="27"/>
      <c r="BV81" s="27"/>
      <c r="BW81" s="27"/>
      <c r="BX81" s="27"/>
      <c r="BY81" s="27"/>
      <c r="BZ81" s="27"/>
      <c r="CA81" s="27"/>
      <c r="CB81" s="27"/>
      <c r="CC81" s="27"/>
      <c r="CD81" s="27"/>
      <c r="CE81" s="27"/>
      <c r="CF81" s="27"/>
      <c r="CG81" s="27"/>
      <c r="CH81" s="27"/>
      <c r="CI81" s="27"/>
      <c r="CJ81" s="27"/>
      <c r="CK81" s="27"/>
      <c r="CL81" s="27"/>
      <c r="CM81" s="27"/>
      <c r="CN81" s="27"/>
      <c r="CO81" s="27"/>
      <c r="CP81" s="27"/>
      <c r="CQ81" s="27"/>
      <c r="CR81" s="27"/>
      <c r="CS81" s="27"/>
      <c r="CT81" s="27"/>
      <c r="CU81" s="27"/>
      <c r="CV81" s="27"/>
      <c r="CW81" s="27"/>
      <c r="CX81" s="27"/>
      <c r="CY81" s="27"/>
      <c r="CZ81" s="27"/>
      <c r="DA81" s="27"/>
      <c r="DB81" s="27"/>
    </row>
    <row r="82" spans="3:106" ht="27.95" customHeight="1" x14ac:dyDescent="0.2">
      <c r="G82" s="29"/>
      <c r="H82" s="29"/>
      <c r="I82" s="29"/>
      <c r="J82" s="29"/>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row>
    <row r="83" spans="3:106" ht="17.100000000000001" customHeight="1" x14ac:dyDescent="0.2">
      <c r="D83" s="40" t="s">
        <v>89</v>
      </c>
      <c r="E83" s="42" t="s">
        <v>8</v>
      </c>
      <c r="G83" s="29"/>
      <c r="H83" s="29"/>
      <c r="I83" s="29"/>
      <c r="J83" s="29"/>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row>
    <row r="84" spans="3:106" x14ac:dyDescent="0.2">
      <c r="D84" s="41"/>
      <c r="E84" s="43"/>
      <c r="G84" s="29"/>
      <c r="H84" s="29"/>
      <c r="I84" s="29"/>
      <c r="J84" s="29"/>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c r="BF84" s="27"/>
      <c r="BG84" s="27"/>
      <c r="BH84" s="27"/>
      <c r="BI84" s="27"/>
      <c r="BJ84" s="27"/>
      <c r="BK84" s="27"/>
      <c r="BL84" s="27"/>
      <c r="BM84" s="27"/>
      <c r="BN84" s="27"/>
      <c r="BO84" s="27"/>
      <c r="BP84" s="27"/>
      <c r="BQ84" s="27"/>
      <c r="BR84" s="27"/>
      <c r="BS84" s="27"/>
      <c r="BT84" s="27"/>
      <c r="BU84" s="27"/>
      <c r="BV84" s="27"/>
      <c r="BW84" s="27"/>
      <c r="BX84" s="27"/>
      <c r="BY84" s="27"/>
      <c r="BZ84" s="27"/>
      <c r="CA84" s="27"/>
      <c r="CB84" s="27"/>
      <c r="CC84" s="27"/>
      <c r="CD84" s="27"/>
      <c r="CE84" s="27"/>
      <c r="CF84" s="27"/>
      <c r="CG84" s="27"/>
      <c r="CH84" s="27"/>
      <c r="CI84" s="27"/>
      <c r="CJ84" s="27"/>
      <c r="CK84" s="27"/>
      <c r="CL84" s="27"/>
      <c r="CM84" s="27"/>
      <c r="CN84" s="27"/>
      <c r="CO84" s="27"/>
      <c r="CP84" s="27"/>
      <c r="CQ84" s="27"/>
      <c r="CR84" s="27"/>
      <c r="CS84" s="27"/>
      <c r="CT84" s="27"/>
      <c r="CU84" s="27"/>
      <c r="CV84" s="27"/>
      <c r="CW84" s="27"/>
      <c r="CX84" s="27"/>
      <c r="CY84" s="27"/>
      <c r="CZ84" s="27"/>
      <c r="DA84" s="27"/>
      <c r="DB84" s="27"/>
    </row>
    <row r="85" spans="3:106" ht="24" customHeight="1" x14ac:dyDescent="0.2">
      <c r="C85" s="32">
        <f>E85</f>
        <v>0</v>
      </c>
      <c r="D85" s="9" t="s">
        <v>46</v>
      </c>
      <c r="E85" s="23">
        <f t="shared" ref="E85:E95" si="4">(SUMIF(K:K,D85,J:J))/6/(6/10)</f>
        <v>0</v>
      </c>
      <c r="G85" s="29"/>
      <c r="H85" s="29"/>
      <c r="I85" s="29"/>
      <c r="J85" s="29"/>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c r="BF85" s="27"/>
      <c r="BG85" s="27"/>
      <c r="BH85" s="27"/>
      <c r="BI85" s="27"/>
      <c r="BJ85" s="27"/>
      <c r="BK85" s="27"/>
      <c r="BL85" s="27"/>
      <c r="BM85" s="27"/>
      <c r="BN85" s="27"/>
      <c r="BO85" s="27"/>
      <c r="BP85" s="27"/>
      <c r="BQ85" s="27"/>
      <c r="BR85" s="27"/>
      <c r="BS85" s="27"/>
      <c r="BT85" s="27"/>
      <c r="BU85" s="27"/>
      <c r="BV85" s="27"/>
      <c r="BW85" s="27"/>
      <c r="BX85" s="27"/>
      <c r="BY85" s="27"/>
      <c r="BZ85" s="27"/>
      <c r="CA85" s="27"/>
      <c r="CB85" s="27"/>
      <c r="CC85" s="27"/>
      <c r="CD85" s="27"/>
      <c r="CE85" s="27"/>
      <c r="CF85" s="27"/>
      <c r="CG85" s="27"/>
      <c r="CH85" s="27"/>
      <c r="CI85" s="27"/>
      <c r="CJ85" s="27"/>
      <c r="CK85" s="27"/>
      <c r="CL85" s="27"/>
      <c r="CM85" s="27"/>
      <c r="CN85" s="27"/>
      <c r="CO85" s="27"/>
      <c r="CP85" s="27"/>
      <c r="CQ85" s="27"/>
      <c r="CR85" s="27"/>
      <c r="CS85" s="27"/>
      <c r="CT85" s="27"/>
      <c r="CU85" s="27"/>
      <c r="CV85" s="27"/>
      <c r="CW85" s="27"/>
      <c r="CX85" s="27"/>
      <c r="CY85" s="27"/>
      <c r="CZ85" s="27"/>
      <c r="DA85" s="27"/>
      <c r="DB85" s="27"/>
    </row>
    <row r="86" spans="3:106" ht="24" customHeight="1" x14ac:dyDescent="0.2">
      <c r="C86" s="32">
        <f t="shared" ref="C86:C95" si="5">E86</f>
        <v>0</v>
      </c>
      <c r="D86" s="9" t="s">
        <v>39</v>
      </c>
      <c r="E86" s="23">
        <f t="shared" si="4"/>
        <v>0</v>
      </c>
      <c r="G86" s="29"/>
      <c r="H86" s="29"/>
      <c r="I86" s="29"/>
      <c r="J86" s="29"/>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row>
    <row r="87" spans="3:106" ht="24" customHeight="1" x14ac:dyDescent="0.2">
      <c r="C87" s="32">
        <f t="shared" si="5"/>
        <v>0</v>
      </c>
      <c r="D87" s="9" t="s">
        <v>67</v>
      </c>
      <c r="E87" s="23">
        <f t="shared" si="4"/>
        <v>0</v>
      </c>
      <c r="G87" s="29"/>
      <c r="H87" s="29"/>
      <c r="I87" s="29"/>
      <c r="J87" s="29"/>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c r="BS87" s="27"/>
      <c r="BT87" s="27"/>
      <c r="BU87" s="27"/>
      <c r="BV87" s="27"/>
      <c r="BW87" s="27"/>
      <c r="BX87" s="27"/>
      <c r="BY87" s="27"/>
      <c r="BZ87" s="27"/>
      <c r="CA87" s="27"/>
      <c r="CB87" s="27"/>
      <c r="CC87" s="27"/>
      <c r="CD87" s="27"/>
      <c r="CE87" s="27"/>
      <c r="CF87" s="27"/>
      <c r="CG87" s="27"/>
      <c r="CH87" s="27"/>
      <c r="CI87" s="27"/>
      <c r="CJ87" s="27"/>
      <c r="CK87" s="27"/>
      <c r="CL87" s="27"/>
      <c r="CM87" s="27"/>
      <c r="CN87" s="27"/>
      <c r="CO87" s="27"/>
      <c r="CP87" s="27"/>
      <c r="CQ87" s="27"/>
      <c r="CR87" s="27"/>
      <c r="CS87" s="27"/>
      <c r="CT87" s="27"/>
      <c r="CU87" s="27"/>
      <c r="CV87" s="27"/>
      <c r="CW87" s="27"/>
      <c r="CX87" s="27"/>
      <c r="CY87" s="27"/>
      <c r="CZ87" s="27"/>
      <c r="DA87" s="27"/>
      <c r="DB87" s="27"/>
    </row>
    <row r="88" spans="3:106" ht="24" customHeight="1" x14ac:dyDescent="0.2">
      <c r="C88" s="32">
        <f t="shared" si="5"/>
        <v>0</v>
      </c>
      <c r="D88" s="9" t="s">
        <v>18</v>
      </c>
      <c r="E88" s="23">
        <f t="shared" si="4"/>
        <v>0</v>
      </c>
      <c r="G88" s="29"/>
      <c r="H88" s="29"/>
      <c r="I88" s="29"/>
      <c r="J88" s="29"/>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row>
    <row r="89" spans="3:106" ht="24" customHeight="1" x14ac:dyDescent="0.2">
      <c r="C89" s="32">
        <f t="shared" si="5"/>
        <v>0</v>
      </c>
      <c r="D89" s="9" t="s">
        <v>25</v>
      </c>
      <c r="E89" s="23">
        <f t="shared" si="4"/>
        <v>0</v>
      </c>
      <c r="G89" s="29"/>
      <c r="H89" s="29"/>
      <c r="I89" s="29"/>
      <c r="J89" s="29"/>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row>
    <row r="90" spans="3:106" ht="24" customHeight="1" x14ac:dyDescent="0.2">
      <c r="C90" s="32">
        <f t="shared" si="5"/>
        <v>0</v>
      </c>
      <c r="D90" s="9" t="s">
        <v>32</v>
      </c>
      <c r="E90" s="23">
        <f t="shared" si="4"/>
        <v>0</v>
      </c>
      <c r="G90" s="36"/>
      <c r="H90" s="36"/>
      <c r="I90" s="36"/>
      <c r="J90" s="36"/>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c r="BP90" s="27"/>
      <c r="BQ90" s="27"/>
      <c r="BR90" s="27"/>
      <c r="BS90" s="27"/>
      <c r="BT90" s="27"/>
      <c r="BU90" s="27"/>
      <c r="BV90" s="27"/>
      <c r="BW90" s="27"/>
      <c r="BX90" s="27"/>
      <c r="BY90" s="27"/>
      <c r="BZ90" s="27"/>
      <c r="CA90" s="27"/>
      <c r="CB90" s="27"/>
      <c r="CC90" s="27"/>
      <c r="CD90" s="27"/>
      <c r="CE90" s="27"/>
      <c r="CF90" s="27"/>
      <c r="CG90" s="27"/>
      <c r="CH90" s="27"/>
      <c r="CI90" s="27"/>
      <c r="CJ90" s="27"/>
      <c r="CK90" s="27"/>
      <c r="CL90" s="27"/>
      <c r="CM90" s="27"/>
      <c r="CN90" s="27"/>
      <c r="CO90" s="27"/>
      <c r="CP90" s="27"/>
      <c r="CQ90" s="27"/>
      <c r="CR90" s="27"/>
      <c r="CS90" s="27"/>
      <c r="CT90" s="27"/>
      <c r="CU90" s="27"/>
      <c r="CV90" s="27"/>
      <c r="CW90" s="27"/>
      <c r="CX90" s="27"/>
      <c r="CY90" s="27"/>
      <c r="CZ90" s="27"/>
      <c r="DA90" s="27"/>
      <c r="DB90" s="27"/>
    </row>
    <row r="91" spans="3:106" ht="24" customHeight="1" x14ac:dyDescent="0.2">
      <c r="C91" s="32">
        <f t="shared" si="5"/>
        <v>0</v>
      </c>
      <c r="D91" s="9" t="s">
        <v>74</v>
      </c>
      <c r="E91" s="23">
        <f t="shared" si="4"/>
        <v>0</v>
      </c>
      <c r="O91" s="27"/>
      <c r="P91" s="27"/>
      <c r="Q91" s="27"/>
      <c r="R91" s="27"/>
      <c r="S91" s="27"/>
      <c r="T91" s="27"/>
      <c r="U91" s="27"/>
      <c r="V91" s="27"/>
      <c r="W91" s="2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c r="BF91" s="27"/>
      <c r="BG91" s="27"/>
      <c r="BH91" s="27"/>
      <c r="BI91" s="27"/>
      <c r="BJ91" s="27"/>
      <c r="BK91" s="27"/>
      <c r="BL91" s="27"/>
      <c r="BM91" s="27"/>
      <c r="BN91" s="27"/>
      <c r="BO91" s="27"/>
      <c r="BP91" s="27"/>
      <c r="BQ91" s="27"/>
      <c r="BR91" s="27"/>
      <c r="BS91" s="27"/>
      <c r="BT91" s="27"/>
      <c r="BU91" s="27"/>
      <c r="BV91" s="27"/>
      <c r="BW91" s="27"/>
      <c r="BX91" s="27"/>
      <c r="BY91" s="27"/>
      <c r="BZ91" s="27"/>
      <c r="CA91" s="27"/>
      <c r="CB91" s="27"/>
      <c r="CC91" s="27"/>
      <c r="CD91" s="27"/>
      <c r="CE91" s="27"/>
      <c r="CF91" s="27"/>
      <c r="CG91" s="27"/>
      <c r="CH91" s="27"/>
      <c r="CI91" s="27"/>
      <c r="CJ91" s="27"/>
      <c r="CK91" s="27"/>
      <c r="CL91" s="27"/>
      <c r="CM91" s="27"/>
      <c r="CN91" s="27"/>
      <c r="CO91" s="27"/>
      <c r="CP91" s="27"/>
      <c r="CQ91" s="27"/>
      <c r="CR91" s="27"/>
      <c r="CS91" s="27"/>
      <c r="CT91" s="27"/>
      <c r="CU91" s="27"/>
      <c r="CV91" s="27"/>
      <c r="CW91" s="27"/>
      <c r="CX91" s="27"/>
      <c r="CY91" s="27"/>
      <c r="CZ91" s="27"/>
      <c r="DA91" s="27"/>
      <c r="DB91" s="27"/>
    </row>
    <row r="92" spans="3:106" ht="29.1" customHeight="1" x14ac:dyDescent="0.2">
      <c r="C92" s="32">
        <f>E92</f>
        <v>0</v>
      </c>
      <c r="D92" s="9" t="s">
        <v>60</v>
      </c>
      <c r="E92" s="23">
        <f t="shared" si="4"/>
        <v>0</v>
      </c>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c r="BT92" s="27"/>
      <c r="BU92" s="27"/>
      <c r="BV92" s="27"/>
      <c r="BW92" s="27"/>
      <c r="BX92" s="27"/>
      <c r="BY92" s="27"/>
      <c r="BZ92" s="27"/>
      <c r="CA92" s="27"/>
      <c r="CB92" s="27"/>
      <c r="CC92" s="27"/>
      <c r="CD92" s="27"/>
      <c r="CE92" s="27"/>
      <c r="CF92" s="27"/>
      <c r="CG92" s="27"/>
      <c r="CH92" s="27"/>
      <c r="CI92" s="27"/>
      <c r="CJ92" s="27"/>
      <c r="CK92" s="27"/>
      <c r="CL92" s="27"/>
      <c r="CM92" s="27"/>
      <c r="CN92" s="27"/>
      <c r="CO92" s="27"/>
      <c r="CP92" s="27"/>
      <c r="CQ92" s="27"/>
      <c r="CR92" s="27"/>
      <c r="CS92" s="27"/>
      <c r="CT92" s="27"/>
      <c r="CU92" s="27"/>
      <c r="CV92" s="27"/>
      <c r="CW92" s="27"/>
      <c r="CX92" s="27"/>
      <c r="CY92" s="27"/>
      <c r="CZ92" s="27"/>
      <c r="DA92" s="27"/>
      <c r="DB92" s="27"/>
    </row>
    <row r="93" spans="3:106" ht="24.95" customHeight="1" x14ac:dyDescent="0.2">
      <c r="C93" s="32">
        <f t="shared" si="5"/>
        <v>0</v>
      </c>
      <c r="D93" s="9" t="s">
        <v>81</v>
      </c>
      <c r="E93" s="23">
        <f t="shared" si="4"/>
        <v>0</v>
      </c>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row>
    <row r="94" spans="3:106" ht="24.95" customHeight="1" x14ac:dyDescent="0.2">
      <c r="C94" s="32">
        <f t="shared" si="5"/>
        <v>0</v>
      </c>
      <c r="D94" s="9" t="s">
        <v>53</v>
      </c>
      <c r="E94" s="23">
        <f t="shared" si="4"/>
        <v>0</v>
      </c>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row>
    <row r="95" spans="3:106" ht="24.95" customHeight="1" x14ac:dyDescent="0.2">
      <c r="C95" s="32">
        <f t="shared" si="5"/>
        <v>0</v>
      </c>
      <c r="D95" s="9" t="s">
        <v>11</v>
      </c>
      <c r="E95" s="23">
        <f t="shared" si="4"/>
        <v>0</v>
      </c>
      <c r="O95" s="27"/>
      <c r="P95" s="27"/>
      <c r="Q95" s="27"/>
      <c r="R95" s="27"/>
      <c r="S95" s="27"/>
      <c r="T95" s="27"/>
      <c r="U95" s="27"/>
      <c r="V95" s="27"/>
      <c r="W95" s="2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c r="BF95" s="27"/>
      <c r="BG95" s="27"/>
      <c r="BH95" s="27"/>
      <c r="BI95" s="27"/>
      <c r="BJ95" s="27"/>
      <c r="BK95" s="27"/>
      <c r="BL95" s="27"/>
      <c r="BM95" s="27"/>
      <c r="BN95" s="27"/>
      <c r="BO95" s="27"/>
      <c r="BP95" s="27"/>
      <c r="BQ95" s="27"/>
      <c r="BR95" s="27"/>
      <c r="BS95" s="27"/>
      <c r="BT95" s="27"/>
      <c r="BU95" s="27"/>
      <c r="BV95" s="27"/>
      <c r="BW95" s="27"/>
      <c r="BX95" s="27"/>
      <c r="BY95" s="27"/>
      <c r="BZ95" s="27"/>
      <c r="CA95" s="27"/>
      <c r="CB95" s="27"/>
      <c r="CC95" s="27"/>
      <c r="CD95" s="27"/>
      <c r="CE95" s="27"/>
      <c r="CF95" s="27"/>
      <c r="CG95" s="27"/>
      <c r="CH95" s="27"/>
      <c r="CI95" s="27"/>
      <c r="CJ95" s="27"/>
      <c r="CK95" s="27"/>
      <c r="CL95" s="27"/>
      <c r="CM95" s="27"/>
      <c r="CN95" s="27"/>
      <c r="CO95" s="27"/>
      <c r="CP95" s="27"/>
      <c r="CQ95" s="27"/>
      <c r="CR95" s="27"/>
      <c r="CS95" s="27"/>
      <c r="CT95" s="27"/>
      <c r="CU95" s="27"/>
      <c r="CV95" s="27"/>
      <c r="CW95" s="27"/>
      <c r="CX95" s="27"/>
      <c r="CY95" s="27"/>
      <c r="CZ95" s="27"/>
      <c r="DA95" s="27"/>
      <c r="DB95" s="27"/>
    </row>
    <row r="96" spans="3:106" ht="24.95" customHeight="1" x14ac:dyDescent="0.2">
      <c r="D96" s="3"/>
      <c r="O96" s="27"/>
      <c r="P96" s="27"/>
      <c r="Q96" s="27"/>
      <c r="R96" s="27"/>
      <c r="S96" s="27"/>
      <c r="T96" s="27"/>
      <c r="U96" s="27"/>
      <c r="V96" s="27"/>
      <c r="W96" s="2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c r="BF96" s="27"/>
      <c r="BG96" s="27"/>
      <c r="BH96" s="27"/>
      <c r="BI96" s="27"/>
      <c r="BJ96" s="27"/>
      <c r="BK96" s="27"/>
      <c r="BL96" s="27"/>
      <c r="BM96" s="27"/>
      <c r="BN96" s="27"/>
      <c r="BO96" s="27"/>
      <c r="BP96" s="27"/>
      <c r="BQ96" s="27"/>
      <c r="BR96" s="27"/>
      <c r="BS96" s="27"/>
      <c r="BT96" s="27"/>
      <c r="BU96" s="27"/>
      <c r="BV96" s="27"/>
      <c r="BW96" s="27"/>
      <c r="BX96" s="27"/>
      <c r="BY96" s="27"/>
      <c r="BZ96" s="27"/>
      <c r="CA96" s="27"/>
      <c r="CB96" s="27"/>
      <c r="CC96" s="27"/>
      <c r="CD96" s="27"/>
      <c r="CE96" s="27"/>
      <c r="CF96" s="27"/>
      <c r="CG96" s="27"/>
      <c r="CH96" s="27"/>
      <c r="CI96" s="27"/>
      <c r="CJ96" s="27"/>
      <c r="CK96" s="27"/>
      <c r="CL96" s="27"/>
      <c r="CM96" s="27"/>
      <c r="CN96" s="27"/>
      <c r="CO96" s="27"/>
      <c r="CP96" s="27"/>
      <c r="CQ96" s="27"/>
      <c r="CR96" s="27"/>
      <c r="CS96" s="27"/>
      <c r="CT96" s="27"/>
      <c r="CU96" s="27"/>
      <c r="CV96" s="27"/>
      <c r="CW96" s="27"/>
      <c r="CX96" s="27"/>
      <c r="CY96" s="27"/>
      <c r="CZ96" s="27"/>
      <c r="DA96" s="27"/>
      <c r="DB96" s="27"/>
    </row>
    <row r="97" spans="4:106" ht="23.1" customHeight="1" x14ac:dyDescent="0.2">
      <c r="D97" s="44" t="str">
        <f>"Across all key success factors for leadership:"</f>
        <v>Across all key success factors for leadership:</v>
      </c>
      <c r="E97" s="44"/>
      <c r="O97" s="27"/>
      <c r="P97" s="27"/>
      <c r="Q97" s="27"/>
      <c r="R97" s="27"/>
      <c r="S97" s="27"/>
      <c r="T97" s="27"/>
      <c r="U97" s="27"/>
      <c r="V97" s="27"/>
      <c r="W97" s="2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c r="BF97" s="27"/>
      <c r="BG97" s="27"/>
      <c r="BH97" s="27"/>
      <c r="BI97" s="27"/>
      <c r="BJ97" s="27"/>
      <c r="BK97" s="27"/>
      <c r="BL97" s="27"/>
      <c r="BM97" s="27"/>
      <c r="BN97" s="27"/>
      <c r="BO97" s="27"/>
      <c r="BP97" s="27"/>
      <c r="BQ97" s="27"/>
      <c r="BR97" s="27"/>
      <c r="BS97" s="27"/>
      <c r="BT97" s="27"/>
      <c r="BU97" s="27"/>
      <c r="BV97" s="27"/>
      <c r="BW97" s="27"/>
      <c r="BX97" s="27"/>
      <c r="BY97" s="27"/>
      <c r="BZ97" s="27"/>
      <c r="CA97" s="27"/>
      <c r="CB97" s="27"/>
      <c r="CC97" s="27"/>
      <c r="CD97" s="27"/>
      <c r="CE97" s="27"/>
      <c r="CF97" s="27"/>
      <c r="CG97" s="27"/>
      <c r="CH97" s="27"/>
      <c r="CI97" s="27"/>
      <c r="CJ97" s="27"/>
      <c r="CK97" s="27"/>
      <c r="CL97" s="27"/>
      <c r="CM97" s="27"/>
      <c r="CN97" s="27"/>
      <c r="CO97" s="27"/>
      <c r="CP97" s="27"/>
      <c r="CQ97" s="27"/>
      <c r="CR97" s="27"/>
      <c r="CS97" s="27"/>
      <c r="CT97" s="27"/>
      <c r="CU97" s="27"/>
      <c r="CV97" s="27"/>
      <c r="CW97" s="27"/>
      <c r="CX97" s="27"/>
      <c r="CY97" s="27"/>
      <c r="CZ97" s="27"/>
      <c r="DA97" s="27"/>
      <c r="DB97" s="27"/>
    </row>
    <row r="98" spans="4:106" ht="23.1" customHeight="1" x14ac:dyDescent="0.2">
      <c r="D98" s="45" t="str">
        <f>"•	   Your average score is "&amp;ROUND(AVERAGE(E85:E95),2)</f>
        <v>•	   Your average score is 0</v>
      </c>
      <c r="E98" s="45"/>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row>
    <row r="99" spans="4:106" ht="23.1" customHeight="1" x14ac:dyDescent="0.2">
      <c r="D99" s="45" t="str">
        <f>"•	   Your highest score is "&amp;ROUND(MAX(E85:E95),2)&amp;""</f>
        <v>•	   Your highest score is 0</v>
      </c>
      <c r="E99" s="45"/>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row>
    <row r="100" spans="4:106" ht="23.1" customHeight="1" x14ac:dyDescent="0.2">
      <c r="D100" s="45" t="str">
        <f>"•	   Your lowest score is "&amp;ROUND(MIN(E85:E95),2)&amp;""</f>
        <v>•	   Your lowest score is 0</v>
      </c>
      <c r="E100" s="45"/>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row>
    <row r="101" spans="4:106" ht="23.1" customHeight="1" x14ac:dyDescent="0.2">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row>
    <row r="102" spans="4:106" ht="9" customHeight="1" x14ac:dyDescent="0.2">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c r="BF102" s="27"/>
      <c r="BG102" s="27"/>
      <c r="BH102" s="27"/>
      <c r="BI102" s="27"/>
      <c r="BJ102" s="27"/>
      <c r="BK102" s="27"/>
      <c r="BL102" s="27"/>
      <c r="BM102" s="27"/>
      <c r="BN102" s="27"/>
      <c r="BO102" s="27"/>
      <c r="BP102" s="27"/>
      <c r="BQ102" s="27"/>
      <c r="BR102" s="27"/>
      <c r="BS102" s="27"/>
      <c r="BT102" s="27"/>
      <c r="BU102" s="27"/>
      <c r="BV102" s="27"/>
      <c r="BW102" s="27"/>
      <c r="BX102" s="27"/>
      <c r="BY102" s="27"/>
      <c r="BZ102" s="27"/>
      <c r="CA102" s="27"/>
      <c r="CB102" s="27"/>
      <c r="CC102" s="27"/>
      <c r="CD102" s="27"/>
      <c r="CE102" s="27"/>
      <c r="CF102" s="27"/>
      <c r="CG102" s="27"/>
      <c r="CH102" s="27"/>
      <c r="CI102" s="27"/>
      <c r="CJ102" s="27"/>
      <c r="CK102" s="27"/>
      <c r="CL102" s="27"/>
      <c r="CM102" s="27"/>
      <c r="CN102" s="27"/>
      <c r="CO102" s="27"/>
      <c r="CP102" s="27"/>
      <c r="CQ102" s="27"/>
      <c r="CR102" s="27"/>
      <c r="CS102" s="27"/>
      <c r="CT102" s="27"/>
      <c r="CU102" s="27"/>
      <c r="CV102" s="27"/>
      <c r="CW102" s="27"/>
      <c r="CX102" s="27"/>
      <c r="CY102" s="27"/>
      <c r="CZ102" s="27"/>
      <c r="DA102" s="27"/>
      <c r="DB102" s="27"/>
    </row>
    <row r="103" spans="4:106" ht="9" customHeight="1" x14ac:dyDescent="0.2">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c r="BF103" s="27"/>
      <c r="BG103" s="27"/>
      <c r="BH103" s="27"/>
      <c r="BI103" s="27"/>
      <c r="BJ103" s="27"/>
      <c r="BK103" s="27"/>
      <c r="BL103" s="27"/>
      <c r="BM103" s="27"/>
      <c r="BN103" s="27"/>
      <c r="BO103" s="27"/>
      <c r="BP103" s="27"/>
      <c r="BQ103" s="27"/>
      <c r="BR103" s="27"/>
      <c r="BS103" s="27"/>
      <c r="BT103" s="27"/>
      <c r="BU103" s="27"/>
      <c r="BV103" s="27"/>
      <c r="BW103" s="27"/>
      <c r="BX103" s="27"/>
      <c r="BY103" s="27"/>
      <c r="BZ103" s="27"/>
      <c r="CA103" s="27"/>
      <c r="CB103" s="27"/>
      <c r="CC103" s="27"/>
      <c r="CD103" s="27"/>
      <c r="CE103" s="27"/>
      <c r="CF103" s="27"/>
      <c r="CG103" s="27"/>
      <c r="CH103" s="27"/>
      <c r="CI103" s="27"/>
      <c r="CJ103" s="27"/>
      <c r="CK103" s="27"/>
      <c r="CL103" s="27"/>
      <c r="CM103" s="27"/>
      <c r="CN103" s="27"/>
      <c r="CO103" s="27"/>
      <c r="CP103" s="27"/>
      <c r="CQ103" s="27"/>
      <c r="CR103" s="27"/>
      <c r="CS103" s="27"/>
      <c r="CT103" s="27"/>
      <c r="CU103" s="27"/>
      <c r="CV103" s="27"/>
      <c r="CW103" s="27"/>
      <c r="CX103" s="27"/>
      <c r="CY103" s="27"/>
      <c r="CZ103" s="27"/>
      <c r="DA103" s="27"/>
      <c r="DB103" s="27"/>
    </row>
    <row r="104" spans="4:106" ht="9" customHeight="1" x14ac:dyDescent="0.2">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row>
    <row r="105" spans="4:106" ht="18.75" x14ac:dyDescent="0.2">
      <c r="D105" s="31" t="s">
        <v>95</v>
      </c>
      <c r="I105" s="31" t="s">
        <v>96</v>
      </c>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row>
    <row r="106" spans="4:106" ht="9" customHeight="1" x14ac:dyDescent="0.2">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row>
    <row r="107" spans="4:106" ht="29.1" customHeight="1" x14ac:dyDescent="0.2">
      <c r="D107" s="3" t="s">
        <v>97</v>
      </c>
      <c r="I107" s="3" t="s">
        <v>98</v>
      </c>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row>
    <row r="108" spans="4:106" ht="48" customHeight="1" x14ac:dyDescent="0.2">
      <c r="D108" s="47" t="str">
        <f>VLOOKUP(MAX(C85:C95),C85:E95,2,FALSE)</f>
        <v>Collaborative Decision Making</v>
      </c>
      <c r="I108" s="46" t="str">
        <f>VLOOKUP(MIN(C85:C95),C85:E95,2,FALSE)</f>
        <v>Collaborative Decision Making</v>
      </c>
      <c r="J108" s="34"/>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row>
    <row r="109" spans="4:106" ht="12" customHeight="1" x14ac:dyDescent="0.2">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row>
    <row r="110" spans="4:106" x14ac:dyDescent="0.2">
      <c r="D110" s="3" t="s">
        <v>111</v>
      </c>
      <c r="I110" s="29" t="s">
        <v>112</v>
      </c>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row>
    <row r="111" spans="4:106" ht="108" customHeight="1" x14ac:dyDescent="0.2">
      <c r="D111" s="36" t="str">
        <f>VLOOKUP(D108,'Drop Downs'!A17:B27,2,FALSE)</f>
        <v>•	Encourage differing points of view to be put forward and discussed
•	Encourage people to express their opinions and participate in discussions
•	Involve the team in the development of solutions to major problems and opportunities
•	Asks for input from members of the team about matters that affect them
•	Shares key problems and opportunities with other team members
•	Organises effective meetings so that team members can contribute to problem solving</v>
      </c>
      <c r="E111" s="36"/>
      <c r="F111" s="36"/>
      <c r="G111" s="36"/>
      <c r="I111" s="36" t="str">
        <f>VLOOKUP(I108,'Drop Downs'!A17:B27,2,FALSE)</f>
        <v>•	Encourage differing points of view to be put forward and discussed
•	Encourage people to express their opinions and participate in discussions
•	Involve the team in the development of solutions to major problems and opportunities
•	Asks for input from members of the team about matters that affect them
•	Shares key problems and opportunities with other team members
•	Organises effective meetings so that team members can contribute to problem solving</v>
      </c>
      <c r="J111" s="36"/>
      <c r="K111" s="36"/>
      <c r="L111" s="36"/>
      <c r="M111" s="36"/>
      <c r="N111" s="36"/>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row>
    <row r="112" spans="4:106" x14ac:dyDescent="0.2">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row>
    <row r="113" spans="3:106" x14ac:dyDescent="0.2">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row>
    <row r="114" spans="3:106" ht="35.1" customHeight="1" x14ac:dyDescent="0.2">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row>
    <row r="115" spans="3:106" s="27" customFormat="1" x14ac:dyDescent="0.2">
      <c r="C115" s="28"/>
      <c r="D115" s="28"/>
    </row>
    <row r="116" spans="3:106" s="27" customFormat="1" x14ac:dyDescent="0.2">
      <c r="C116" s="28"/>
      <c r="D116" s="28"/>
    </row>
    <row r="117" spans="3:106" s="27" customFormat="1" x14ac:dyDescent="0.2">
      <c r="C117" s="28"/>
      <c r="D117" s="28"/>
    </row>
    <row r="118" spans="3:106" s="27" customFormat="1" x14ac:dyDescent="0.2">
      <c r="C118" s="28"/>
      <c r="D118" s="28"/>
    </row>
    <row r="119" spans="3:106" s="27" customFormat="1" x14ac:dyDescent="0.2">
      <c r="C119" s="28"/>
      <c r="D119" s="28"/>
    </row>
    <row r="120" spans="3:106" s="27" customFormat="1" x14ac:dyDescent="0.2">
      <c r="C120" s="28"/>
      <c r="D120" s="28"/>
    </row>
    <row r="121" spans="3:106" s="27" customFormat="1" x14ac:dyDescent="0.2">
      <c r="C121" s="28"/>
      <c r="D121" s="28"/>
    </row>
    <row r="122" spans="3:106" s="27" customFormat="1" x14ac:dyDescent="0.2">
      <c r="C122" s="28"/>
      <c r="D122" s="28"/>
    </row>
    <row r="123" spans="3:106" s="27" customFormat="1" x14ac:dyDescent="0.2">
      <c r="C123" s="28"/>
      <c r="D123" s="28"/>
    </row>
    <row r="124" spans="3:106" s="27" customFormat="1" x14ac:dyDescent="0.2">
      <c r="C124" s="28"/>
      <c r="D124" s="28"/>
    </row>
    <row r="125" spans="3:106" s="27" customFormat="1" x14ac:dyDescent="0.2">
      <c r="C125" s="28"/>
      <c r="D125" s="28"/>
    </row>
    <row r="126" spans="3:106" s="27" customFormat="1" x14ac:dyDescent="0.2">
      <c r="C126" s="28"/>
      <c r="D126" s="28"/>
    </row>
    <row r="127" spans="3:106" s="27" customFormat="1" x14ac:dyDescent="0.2">
      <c r="C127" s="28"/>
      <c r="D127" s="28"/>
    </row>
    <row r="128" spans="3:106" s="27" customFormat="1" x14ac:dyDescent="0.2">
      <c r="C128" s="28"/>
      <c r="D128" s="28"/>
    </row>
    <row r="129" spans="1:106" s="28" customFormat="1" x14ac:dyDescent="0.2">
      <c r="A129" s="27"/>
      <c r="B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row>
    <row r="130" spans="1:106" s="28" customFormat="1" x14ac:dyDescent="0.2">
      <c r="A130" s="27"/>
      <c r="B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row>
    <row r="131" spans="1:106" s="28" customFormat="1" x14ac:dyDescent="0.2">
      <c r="A131" s="27"/>
      <c r="B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row>
    <row r="132" spans="1:106" s="28" customFormat="1" x14ac:dyDescent="0.2">
      <c r="A132" s="27"/>
      <c r="B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row>
    <row r="133" spans="1:106" s="27" customFormat="1" x14ac:dyDescent="0.2">
      <c r="C133" s="28"/>
      <c r="D133" s="28"/>
    </row>
    <row r="134" spans="1:106" s="27" customFormat="1" x14ac:dyDescent="0.2">
      <c r="C134" s="28"/>
      <c r="D134" s="28"/>
    </row>
    <row r="135" spans="1:106" s="27" customFormat="1" x14ac:dyDescent="0.2">
      <c r="C135" s="28"/>
      <c r="D135" s="28"/>
    </row>
    <row r="136" spans="1:106" s="27" customFormat="1" x14ac:dyDescent="0.2">
      <c r="C136" s="28"/>
      <c r="D136" s="28"/>
    </row>
    <row r="137" spans="1:106" s="27" customFormat="1" x14ac:dyDescent="0.2">
      <c r="C137" s="28"/>
      <c r="D137" s="28"/>
    </row>
    <row r="138" spans="1:106" s="27" customFormat="1" x14ac:dyDescent="0.2">
      <c r="C138" s="28"/>
      <c r="D138" s="28"/>
    </row>
    <row r="139" spans="1:106" s="27" customFormat="1" x14ac:dyDescent="0.2">
      <c r="C139" s="28"/>
      <c r="D139" s="28"/>
    </row>
    <row r="140" spans="1:106" s="27" customFormat="1" x14ac:dyDescent="0.2">
      <c r="C140" s="28"/>
      <c r="D140" s="28"/>
    </row>
    <row r="141" spans="1:106" s="27" customFormat="1" x14ac:dyDescent="0.2">
      <c r="C141" s="28"/>
      <c r="D141" s="28"/>
    </row>
    <row r="142" spans="1:106" s="27" customFormat="1" x14ac:dyDescent="0.2">
      <c r="C142" s="28"/>
      <c r="D142" s="28"/>
    </row>
    <row r="143" spans="1:106" s="27" customFormat="1" x14ac:dyDescent="0.2">
      <c r="C143" s="28"/>
      <c r="D143" s="28"/>
    </row>
    <row r="144" spans="1:106" s="27" customFormat="1" x14ac:dyDescent="0.2">
      <c r="C144" s="28"/>
      <c r="D144" s="28"/>
    </row>
    <row r="145" spans="3:4" s="27" customFormat="1" x14ac:dyDescent="0.2">
      <c r="C145" s="28"/>
      <c r="D145" s="28"/>
    </row>
    <row r="146" spans="3:4" s="27" customFormat="1" x14ac:dyDescent="0.2">
      <c r="C146" s="28"/>
      <c r="D146" s="28"/>
    </row>
    <row r="147" spans="3:4" s="27" customFormat="1" x14ac:dyDescent="0.2">
      <c r="C147" s="28"/>
      <c r="D147" s="28"/>
    </row>
    <row r="148" spans="3:4" s="27" customFormat="1" x14ac:dyDescent="0.2">
      <c r="C148" s="28"/>
      <c r="D148" s="28"/>
    </row>
    <row r="149" spans="3:4" s="27" customFormat="1" x14ac:dyDescent="0.2">
      <c r="C149" s="28"/>
      <c r="D149" s="28"/>
    </row>
    <row r="150" spans="3:4" s="27" customFormat="1" x14ac:dyDescent="0.2">
      <c r="C150" s="28"/>
      <c r="D150" s="28"/>
    </row>
    <row r="151" spans="3:4" s="27" customFormat="1" x14ac:dyDescent="0.2">
      <c r="C151" s="28"/>
      <c r="D151" s="28"/>
    </row>
    <row r="152" spans="3:4" s="27" customFormat="1" x14ac:dyDescent="0.2">
      <c r="C152" s="28"/>
      <c r="D152" s="28"/>
    </row>
    <row r="153" spans="3:4" s="27" customFormat="1" x14ac:dyDescent="0.2">
      <c r="C153" s="28"/>
      <c r="D153" s="28"/>
    </row>
    <row r="154" spans="3:4" s="27" customFormat="1" x14ac:dyDescent="0.2">
      <c r="C154" s="28"/>
      <c r="D154" s="28"/>
    </row>
    <row r="155" spans="3:4" s="27" customFormat="1" x14ac:dyDescent="0.2">
      <c r="C155" s="28"/>
      <c r="D155" s="28"/>
    </row>
    <row r="156" spans="3:4" s="27" customFormat="1" x14ac:dyDescent="0.2">
      <c r="C156" s="28"/>
      <c r="D156" s="28"/>
    </row>
    <row r="157" spans="3:4" s="27" customFormat="1" x14ac:dyDescent="0.2">
      <c r="C157" s="28"/>
      <c r="D157" s="28"/>
    </row>
    <row r="158" spans="3:4" s="27" customFormat="1" x14ac:dyDescent="0.2">
      <c r="C158" s="28"/>
      <c r="D158" s="28"/>
    </row>
    <row r="159" spans="3:4" s="27" customFormat="1" x14ac:dyDescent="0.2">
      <c r="C159" s="28"/>
      <c r="D159" s="28"/>
    </row>
    <row r="160" spans="3:4" s="27" customFormat="1" x14ac:dyDescent="0.2">
      <c r="C160" s="28"/>
      <c r="D160" s="28"/>
    </row>
    <row r="161" spans="3:4" s="27" customFormat="1" x14ac:dyDescent="0.2">
      <c r="C161" s="28"/>
      <c r="D161" s="28"/>
    </row>
    <row r="162" spans="3:4" s="27" customFormat="1" x14ac:dyDescent="0.2">
      <c r="C162" s="28"/>
      <c r="D162" s="28"/>
    </row>
    <row r="163" spans="3:4" s="27" customFormat="1" x14ac:dyDescent="0.2">
      <c r="C163" s="28"/>
      <c r="D163" s="28"/>
    </row>
    <row r="164" spans="3:4" s="27" customFormat="1" x14ac:dyDescent="0.2">
      <c r="C164" s="28"/>
      <c r="D164" s="28"/>
    </row>
    <row r="165" spans="3:4" s="27" customFormat="1" x14ac:dyDescent="0.2">
      <c r="C165" s="28"/>
      <c r="D165" s="28"/>
    </row>
    <row r="166" spans="3:4" s="27" customFormat="1" x14ac:dyDescent="0.2">
      <c r="C166" s="28"/>
      <c r="D166" s="28"/>
    </row>
    <row r="167" spans="3:4" s="27" customFormat="1" x14ac:dyDescent="0.2">
      <c r="C167" s="28"/>
      <c r="D167" s="28"/>
    </row>
    <row r="168" spans="3:4" s="27" customFormat="1" x14ac:dyDescent="0.2">
      <c r="C168" s="28"/>
      <c r="D168" s="28"/>
    </row>
    <row r="169" spans="3:4" s="27" customFormat="1" x14ac:dyDescent="0.2">
      <c r="C169" s="28"/>
      <c r="D169" s="28"/>
    </row>
    <row r="170" spans="3:4" s="27" customFormat="1" x14ac:dyDescent="0.2">
      <c r="C170" s="28"/>
      <c r="D170" s="28"/>
    </row>
    <row r="171" spans="3:4" s="27" customFormat="1" x14ac:dyDescent="0.2">
      <c r="C171" s="28"/>
      <c r="D171" s="28"/>
    </row>
    <row r="172" spans="3:4" s="27" customFormat="1" x14ac:dyDescent="0.2">
      <c r="C172" s="28"/>
      <c r="D172" s="28"/>
    </row>
    <row r="173" spans="3:4" s="27" customFormat="1" x14ac:dyDescent="0.2">
      <c r="C173" s="28"/>
      <c r="D173" s="28"/>
    </row>
    <row r="174" spans="3:4" s="27" customFormat="1" x14ac:dyDescent="0.2">
      <c r="C174" s="28"/>
      <c r="D174" s="28"/>
    </row>
    <row r="175" spans="3:4" s="27" customFormat="1" x14ac:dyDescent="0.2">
      <c r="C175" s="28"/>
      <c r="D175" s="28"/>
    </row>
    <row r="176" spans="3:4" s="27" customFormat="1" x14ac:dyDescent="0.2">
      <c r="C176" s="28"/>
      <c r="D176" s="28"/>
    </row>
    <row r="177" spans="3:4" s="27" customFormat="1" x14ac:dyDescent="0.2">
      <c r="C177" s="28"/>
      <c r="D177" s="28"/>
    </row>
    <row r="178" spans="3:4" s="27" customFormat="1" x14ac:dyDescent="0.2">
      <c r="C178" s="28"/>
      <c r="D178" s="28"/>
    </row>
    <row r="179" spans="3:4" s="27" customFormat="1" x14ac:dyDescent="0.2">
      <c r="C179" s="28"/>
      <c r="D179" s="28"/>
    </row>
    <row r="180" spans="3:4" s="27" customFormat="1" x14ac:dyDescent="0.2">
      <c r="C180" s="28"/>
      <c r="D180" s="28"/>
    </row>
    <row r="181" spans="3:4" s="27" customFormat="1" x14ac:dyDescent="0.2">
      <c r="C181" s="28"/>
      <c r="D181" s="28"/>
    </row>
    <row r="182" spans="3:4" s="27" customFormat="1" x14ac:dyDescent="0.2">
      <c r="C182" s="28"/>
      <c r="D182" s="28"/>
    </row>
    <row r="183" spans="3:4" s="27" customFormat="1" x14ac:dyDescent="0.2">
      <c r="C183" s="28"/>
      <c r="D183" s="28"/>
    </row>
    <row r="184" spans="3:4" s="27" customFormat="1" x14ac:dyDescent="0.2">
      <c r="C184" s="28"/>
      <c r="D184" s="28"/>
    </row>
    <row r="185" spans="3:4" s="27" customFormat="1" x14ac:dyDescent="0.2">
      <c r="C185" s="28"/>
      <c r="D185" s="28"/>
    </row>
    <row r="186" spans="3:4" s="27" customFormat="1" x14ac:dyDescent="0.2">
      <c r="C186" s="28"/>
      <c r="D186" s="28"/>
    </row>
    <row r="187" spans="3:4" s="27" customFormat="1" x14ac:dyDescent="0.2">
      <c r="C187" s="28"/>
      <c r="D187" s="28"/>
    </row>
    <row r="188" spans="3:4" s="27" customFormat="1" x14ac:dyDescent="0.2">
      <c r="C188" s="28"/>
      <c r="D188" s="28"/>
    </row>
    <row r="189" spans="3:4" s="27" customFormat="1" x14ac:dyDescent="0.2">
      <c r="C189" s="28"/>
      <c r="D189" s="28"/>
    </row>
    <row r="190" spans="3:4" s="27" customFormat="1" x14ac:dyDescent="0.2">
      <c r="C190" s="28"/>
      <c r="D190" s="28"/>
    </row>
    <row r="191" spans="3:4" s="27" customFormat="1" x14ac:dyDescent="0.2">
      <c r="C191" s="28"/>
      <c r="D191" s="28"/>
    </row>
    <row r="192" spans="3:4" s="27" customFormat="1" x14ac:dyDescent="0.2">
      <c r="C192" s="28"/>
      <c r="D192" s="28"/>
    </row>
    <row r="193" spans="3:9" s="27" customFormat="1" x14ac:dyDescent="0.2">
      <c r="C193" s="28"/>
      <c r="D193" s="28"/>
    </row>
    <row r="194" spans="3:9" s="27" customFormat="1" x14ac:dyDescent="0.2">
      <c r="C194" s="28"/>
      <c r="D194" s="28"/>
    </row>
    <row r="195" spans="3:9" s="27" customFormat="1" x14ac:dyDescent="0.2">
      <c r="C195" s="28"/>
      <c r="D195" s="28"/>
    </row>
    <row r="196" spans="3:9" s="27" customFormat="1" x14ac:dyDescent="0.2">
      <c r="C196" s="28"/>
      <c r="D196" s="28"/>
    </row>
    <row r="197" spans="3:9" x14ac:dyDescent="0.2">
      <c r="E197" s="10"/>
      <c r="F197" s="10"/>
      <c r="G197" s="10"/>
      <c r="H197" s="10"/>
      <c r="I197" s="10"/>
    </row>
    <row r="198" spans="3:9" x14ac:dyDescent="0.2">
      <c r="E198" s="10"/>
      <c r="F198" s="10"/>
      <c r="G198" s="10"/>
      <c r="H198" s="10"/>
      <c r="I198" s="10"/>
    </row>
    <row r="199" spans="3:9" x14ac:dyDescent="0.2">
      <c r="E199" s="10"/>
      <c r="F199" s="10"/>
      <c r="G199" s="10"/>
      <c r="H199" s="10"/>
      <c r="I199" s="10"/>
    </row>
    <row r="210" spans="13:13" x14ac:dyDescent="0.2">
      <c r="M210" s="2"/>
    </row>
    <row r="211" spans="13:13" x14ac:dyDescent="0.2">
      <c r="M211" s="2"/>
    </row>
    <row r="227" spans="2:2" x14ac:dyDescent="0.2">
      <c r="B227" s="16"/>
    </row>
    <row r="228" spans="2:2" x14ac:dyDescent="0.2">
      <c r="B228" s="16"/>
    </row>
  </sheetData>
  <mergeCells count="11">
    <mergeCell ref="C4:I4"/>
    <mergeCell ref="J7:L7"/>
    <mergeCell ref="D83:D84"/>
    <mergeCell ref="E83:E84"/>
    <mergeCell ref="D111:G111"/>
    <mergeCell ref="I111:N111"/>
    <mergeCell ref="G90:J90"/>
    <mergeCell ref="D97:E97"/>
    <mergeCell ref="D98:E98"/>
    <mergeCell ref="D99:E99"/>
    <mergeCell ref="D100:E100"/>
  </mergeCells>
  <conditionalFormatting sqref="C9:C74">
    <cfRule type="expression" dxfId="2" priority="7" stopIfTrue="1">
      <formula>L9="Yes"</formula>
    </cfRule>
  </conditionalFormatting>
  <conditionalFormatting sqref="O60">
    <cfRule type="containsText" dxfId="1" priority="3" stopIfTrue="1" operator="containsText" text="&lt; Area/s for Greatest Growth">
      <formula>NOT(ISERROR(SEARCH("&lt; Area/s for Greatest Growth",O60)))</formula>
    </cfRule>
    <cfRule type="containsText" dxfId="0" priority="4" stopIfTrue="1" operator="containsText" text="&lt; Area/s of Greatest Strength">
      <formula>NOT(ISERROR(SEARCH("&lt; Area/s of Greatest Strength",O60)))</formula>
    </cfRule>
  </conditionalFormatting>
  <dataValidations count="1">
    <dataValidation type="list" allowBlank="1" showInputMessage="1" showErrorMessage="1" sqref="I76" xr:uid="{66D4C8BE-71CB-9543-A161-8CFD671AF70D}">
      <formula1>$D$85:$D$95</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1601474D-8919-7440-BD51-1A5547C3BE41}">
          <x14:formula1>
            <xm:f>'Drop Downs'!$B$1:$B$5</xm:f>
          </x14:formula1>
          <xm:sqref>I9:I74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3C470-9AEE-2E49-8DB5-4F354EFBB314}">
  <dimension ref="A1:B27"/>
  <sheetViews>
    <sheetView topLeftCell="A11" zoomScale="138" workbookViewId="0">
      <selection activeCell="B26" sqref="B26"/>
    </sheetView>
  </sheetViews>
  <sheetFormatPr defaultColWidth="11.42578125" defaultRowHeight="12.75" x14ac:dyDescent="0.2"/>
  <cols>
    <col min="1" max="1" width="23.140625" bestFit="1" customWidth="1"/>
    <col min="2" max="2" width="63.85546875" customWidth="1"/>
  </cols>
  <sheetData>
    <row r="1" spans="1:2" ht="15.75" x14ac:dyDescent="0.2">
      <c r="A1" s="9" t="s">
        <v>46</v>
      </c>
      <c r="B1" s="1" t="s">
        <v>6</v>
      </c>
    </row>
    <row r="2" spans="1:2" ht="15.75" x14ac:dyDescent="0.2">
      <c r="A2" s="9" t="s">
        <v>39</v>
      </c>
      <c r="B2" s="1" t="s">
        <v>2</v>
      </c>
    </row>
    <row r="3" spans="1:2" ht="15.75" x14ac:dyDescent="0.2">
      <c r="A3" s="9" t="s">
        <v>67</v>
      </c>
      <c r="B3" s="1" t="s">
        <v>3</v>
      </c>
    </row>
    <row r="4" spans="1:2" ht="15.75" x14ac:dyDescent="0.2">
      <c r="A4" s="9" t="s">
        <v>18</v>
      </c>
      <c r="B4" s="1" t="s">
        <v>4</v>
      </c>
    </row>
    <row r="5" spans="1:2" ht="15.75" x14ac:dyDescent="0.2">
      <c r="A5" s="9" t="s">
        <v>25</v>
      </c>
      <c r="B5" s="1" t="s">
        <v>5</v>
      </c>
    </row>
    <row r="6" spans="1:2" ht="15.75" x14ac:dyDescent="0.2">
      <c r="A6" s="9" t="s">
        <v>32</v>
      </c>
    </row>
    <row r="7" spans="1:2" ht="15.75" x14ac:dyDescent="0.2">
      <c r="A7" s="9" t="s">
        <v>74</v>
      </c>
    </row>
    <row r="8" spans="1:2" ht="15.75" x14ac:dyDescent="0.2">
      <c r="A8" s="9" t="s">
        <v>60</v>
      </c>
    </row>
    <row r="9" spans="1:2" ht="15.75" x14ac:dyDescent="0.2">
      <c r="A9" s="9" t="s">
        <v>81</v>
      </c>
    </row>
    <row r="10" spans="1:2" ht="15.75" x14ac:dyDescent="0.2">
      <c r="A10" s="9" t="s">
        <v>53</v>
      </c>
    </row>
    <row r="11" spans="1:2" ht="15.75" x14ac:dyDescent="0.2">
      <c r="A11" s="9" t="s">
        <v>11</v>
      </c>
    </row>
    <row r="17" spans="1:2" ht="102" x14ac:dyDescent="0.2">
      <c r="A17" s="9" t="s">
        <v>46</v>
      </c>
      <c r="B17" s="33" t="s">
        <v>104</v>
      </c>
    </row>
    <row r="18" spans="1:2" ht="76.5" x14ac:dyDescent="0.2">
      <c r="A18" s="9" t="s">
        <v>39</v>
      </c>
      <c r="B18" s="33" t="s">
        <v>103</v>
      </c>
    </row>
    <row r="19" spans="1:2" ht="76.5" x14ac:dyDescent="0.2">
      <c r="A19" s="9" t="s">
        <v>67</v>
      </c>
      <c r="B19" s="33" t="s">
        <v>107</v>
      </c>
    </row>
    <row r="20" spans="1:2" ht="89.25" x14ac:dyDescent="0.2">
      <c r="A20" s="9" t="s">
        <v>18</v>
      </c>
      <c r="B20" s="33" t="s">
        <v>100</v>
      </c>
    </row>
    <row r="21" spans="1:2" ht="89.25" x14ac:dyDescent="0.2">
      <c r="A21" s="9" t="s">
        <v>25</v>
      </c>
      <c r="B21" s="33" t="s">
        <v>101</v>
      </c>
    </row>
    <row r="22" spans="1:2" ht="127.5" x14ac:dyDescent="0.2">
      <c r="A22" s="9" t="s">
        <v>32</v>
      </c>
      <c r="B22" s="33" t="s">
        <v>102</v>
      </c>
    </row>
    <row r="23" spans="1:2" ht="76.5" x14ac:dyDescent="0.2">
      <c r="A23" s="9" t="s">
        <v>74</v>
      </c>
      <c r="B23" s="33" t="s">
        <v>108</v>
      </c>
    </row>
    <row r="24" spans="1:2" ht="76.5" x14ac:dyDescent="0.2">
      <c r="A24" s="9" t="s">
        <v>60</v>
      </c>
      <c r="B24" s="33" t="s">
        <v>106</v>
      </c>
    </row>
    <row r="25" spans="1:2" ht="76.5" x14ac:dyDescent="0.2">
      <c r="A25" s="9" t="s">
        <v>81</v>
      </c>
      <c r="B25" s="33" t="s">
        <v>109</v>
      </c>
    </row>
    <row r="26" spans="1:2" ht="89.25" x14ac:dyDescent="0.2">
      <c r="A26" s="9" t="s">
        <v>53</v>
      </c>
      <c r="B26" s="33" t="s">
        <v>105</v>
      </c>
    </row>
    <row r="27" spans="1:2" ht="76.5" x14ac:dyDescent="0.2">
      <c r="A27" s="9" t="s">
        <v>11</v>
      </c>
      <c r="B27" s="33" t="s">
        <v>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543ED7B29304F44AE87C7C8671A5227" ma:contentTypeVersion="12" ma:contentTypeDescription="Create a new document." ma:contentTypeScope="" ma:versionID="4040f43923c788ee818e000aae307fa7">
  <xsd:schema xmlns:xsd="http://www.w3.org/2001/XMLSchema" xmlns:xs="http://www.w3.org/2001/XMLSchema" xmlns:p="http://schemas.microsoft.com/office/2006/metadata/properties" xmlns:ns2="7568730c-1720-42c6-ac9e-92a67eca13fe" xmlns:ns3="a4c17429-8313-488d-a514-4cd95001983e" targetNamespace="http://schemas.microsoft.com/office/2006/metadata/properties" ma:root="true" ma:fieldsID="4ea7e47f4f240d5d38438791878d2fdf" ns2:_="" ns3:_="">
    <xsd:import namespace="7568730c-1720-42c6-ac9e-92a67eca13fe"/>
    <xsd:import namespace="a4c17429-8313-488d-a514-4cd95001983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68730c-1720-42c6-ac9e-92a67eca13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c17429-8313-488d-a514-4cd95001983e"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75370F-7CC9-4C7B-BDEC-DD5A8563618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AC34DEF-18D9-43F3-B070-76ACBDEFC0A9}">
  <ds:schemaRefs>
    <ds:schemaRef ds:uri="http://schemas.microsoft.com/sharepoint/v3/contenttype/forms"/>
  </ds:schemaRefs>
</ds:datastoreItem>
</file>

<file path=customXml/itemProps3.xml><?xml version="1.0" encoding="utf-8"?>
<ds:datastoreItem xmlns:ds="http://schemas.openxmlformats.org/officeDocument/2006/customXml" ds:itemID="{62A70DCB-DAB8-479A-AD62-F9AD337E06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68730c-1720-42c6-ac9e-92a67eca13fe"/>
    <ds:schemaRef ds:uri="a4c17429-8313-488d-a514-4cd9500198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Diagnostic</vt:lpstr>
      <vt:lpstr>Drop Downs</vt:lpstr>
    </vt:vector>
  </TitlesOfParts>
  <Company>Mindshop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Mason</dc:creator>
  <dc:description>20080229</dc:description>
  <cp:lastModifiedBy>Amy Marsland</cp:lastModifiedBy>
  <cp:lastPrinted>2003-02-24T14:19:03Z</cp:lastPrinted>
  <dcterms:created xsi:type="dcterms:W3CDTF">2002-04-09T03:57:31Z</dcterms:created>
  <dcterms:modified xsi:type="dcterms:W3CDTF">2024-06-12T05:33:46Z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0x0101001543ED7B29304F44AE87C7C8671A5227</vt:lpwstr>
  </property>
</Properties>
</file>