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amarsland\Downloads\"/>
    </mc:Choice>
  </mc:AlternateContent>
  <xr:revisionPtr revIDLastSave="0" documentId="13_ncr:1_{366C46AC-FDCB-4A4F-91F3-85BEDEEF1773}" xr6:coauthVersionLast="47" xr6:coauthVersionMax="47" xr10:uidLastSave="{00000000-0000-0000-0000-000000000000}"/>
  <bookViews>
    <workbookView xWindow="-27675" yWindow="690" windowWidth="26505" windowHeight="14520" xr2:uid="{00000000-000D-0000-FFFF-FFFF00000000}"/>
  </bookViews>
  <sheets>
    <sheet name="Diagnostic" sheetId="2" r:id="rId1"/>
    <sheet name="Drop Downs"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3" i="2" l="1"/>
  <c r="J35" i="2" l="1"/>
  <c r="J24" i="2"/>
  <c r="J15" i="2"/>
  <c r="J12" i="2"/>
  <c r="J8" i="2"/>
  <c r="E63" i="2"/>
  <c r="L8" i="2" l="1"/>
  <c r="J9" i="2"/>
  <c r="J10" i="2"/>
  <c r="J11" i="2"/>
  <c r="J13" i="2"/>
  <c r="J14" i="2"/>
  <c r="J16" i="2"/>
  <c r="J17" i="2"/>
  <c r="J18" i="2"/>
  <c r="J19" i="2"/>
  <c r="J20" i="2"/>
  <c r="J21" i="2"/>
  <c r="E65" i="2" s="1"/>
  <c r="J22" i="2"/>
  <c r="J23" i="2"/>
  <c r="J25" i="2"/>
  <c r="J26" i="2"/>
  <c r="J27" i="2"/>
  <c r="J28" i="2"/>
  <c r="J29" i="2"/>
  <c r="J30" i="2"/>
  <c r="J31" i="2"/>
  <c r="J32" i="2"/>
  <c r="J33" i="2"/>
  <c r="J34" i="2"/>
  <c r="E70" i="2" s="1"/>
  <c r="J36" i="2"/>
  <c r="J37" i="2"/>
  <c r="J38" i="2"/>
  <c r="J39" i="2"/>
  <c r="J40" i="2"/>
  <c r="J41" i="2"/>
  <c r="J42" i="2"/>
  <c r="J43" i="2"/>
  <c r="J44" i="2"/>
  <c r="J45" i="2"/>
  <c r="J46" i="2"/>
  <c r="J47" i="2"/>
  <c r="J48" i="2"/>
  <c r="J49" i="2"/>
  <c r="J50" i="2"/>
  <c r="J51" i="2"/>
  <c r="J52" i="2"/>
  <c r="E68" i="2" l="1"/>
  <c r="E64" i="2"/>
  <c r="E69" i="2"/>
  <c r="E66" i="2"/>
  <c r="E71" i="2"/>
  <c r="E67" i="2"/>
  <c r="D76" i="2" l="1"/>
  <c r="D74" i="2"/>
  <c r="D75"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C67" i="2" l="1"/>
  <c r="C64" i="2"/>
  <c r="C69" i="2"/>
  <c r="C70" i="2"/>
  <c r="C68" i="2"/>
  <c r="C65" i="2"/>
  <c r="C66" i="2"/>
  <c r="C71" i="2"/>
  <c r="C63" i="2" l="1"/>
  <c r="D84" i="2" s="1"/>
  <c r="D87" i="2" s="1"/>
  <c r="L40" i="2"/>
  <c r="L41" i="2"/>
  <c r="L42" i="2"/>
  <c r="L43" i="2"/>
  <c r="L44" i="2"/>
  <c r="L45" i="2"/>
  <c r="L46" i="2"/>
  <c r="L47" i="2"/>
  <c r="L48" i="2"/>
  <c r="L49" i="2"/>
  <c r="L50" i="2"/>
  <c r="L51" i="2"/>
  <c r="L52" i="2"/>
  <c r="L39" i="2"/>
  <c r="I84" i="2" l="1"/>
  <c r="I87" i="2" s="1"/>
</calcChain>
</file>

<file path=xl/sharedStrings.xml><?xml version="1.0" encoding="utf-8"?>
<sst xmlns="http://schemas.openxmlformats.org/spreadsheetml/2006/main" count="156" uniqueCount="93">
  <si>
    <t>Date:</t>
  </si>
  <si>
    <t>Your Name:</t>
  </si>
  <si>
    <t>Select from Drop Down List Below:</t>
  </si>
  <si>
    <t>Score out of 10</t>
  </si>
  <si>
    <t>Backgoound Calculations</t>
  </si>
  <si>
    <t>Score</t>
  </si>
  <si>
    <t>Category</t>
  </si>
  <si>
    <t>Highlight</t>
  </si>
  <si>
    <t>Key Results</t>
  </si>
  <si>
    <t>Area of Grestest Strength</t>
  </si>
  <si>
    <t>Area for Greatest Growth</t>
  </si>
  <si>
    <t xml:space="preserve">       Name of Person Being Rated:</t>
  </si>
  <si>
    <t>Self Confidence Diagnostic</t>
  </si>
  <si>
    <t>Compare yourself with others all or most of the time</t>
  </si>
  <si>
    <t>Feel as though you do not "measure up"</t>
  </si>
  <si>
    <t>Try to please others all or most of the time</t>
  </si>
  <si>
    <t>Try to be perfect in what you do</t>
  </si>
  <si>
    <t>Undermine or second-guess yourself</t>
  </si>
  <si>
    <t>Being able to handle whatever comes along</t>
  </si>
  <si>
    <t>Feel that "you are enough"</t>
  </si>
  <si>
    <t>Bounce back after stress or adversity</t>
  </si>
  <si>
    <t>Have the capacity to adjust to new conditions or changes</t>
  </si>
  <si>
    <t>Keep going despite difficulties or failures</t>
  </si>
  <si>
    <t>Be transparent and open with others</t>
  </si>
  <si>
    <t>Be genuine and authentic</t>
  </si>
  <si>
    <t>Be real rather than fake it with deceit or exaggeration</t>
  </si>
  <si>
    <t>Be consistent across different situations and interactions</t>
  </si>
  <si>
    <t>Align your words and actions with your principles</t>
  </si>
  <si>
    <t>Not worrying unduly</t>
  </si>
  <si>
    <t>Expect that good things will happen and that difficulties can be overcome</t>
  </si>
  <si>
    <t>See the glass as half-full</t>
  </si>
  <si>
    <t>Have the ability to cope with criticism or negative comment</t>
  </si>
  <si>
    <t>Maintain hope in difficult or uncertain times</t>
  </si>
  <si>
    <t>Stand up for what you believe</t>
  </si>
  <si>
    <t>Say what you really think and feel in a respectful way</t>
  </si>
  <si>
    <t>Speak up in groups</t>
  </si>
  <si>
    <t>Address conflict and issues constructively</t>
  </si>
  <si>
    <t>Establish personal boundaries to ensure your needs are met</t>
  </si>
  <si>
    <t>Live up to your potential</t>
  </si>
  <si>
    <t>Feel that you are on purpose for your life</t>
  </si>
  <si>
    <t>Feel that you are making a positive impact on others</t>
  </si>
  <si>
    <t>Accomplishing personal and professional goals</t>
  </si>
  <si>
    <t>Continuously developing and improving yourself</t>
  </si>
  <si>
    <t>Manage your emotions and feelings</t>
  </si>
  <si>
    <t>Moderate what you might want to say in stressful situations</t>
  </si>
  <si>
    <t>Count to 10 or pause before you react</t>
  </si>
  <si>
    <t>Maintain your concentration despite distractions or interruptions</t>
  </si>
  <si>
    <t>Resist short-term desires in order to achieve long-term results</t>
  </si>
  <si>
    <t>Interact and communicate well with others</t>
  </si>
  <si>
    <t>Feel comfortable in meeting new people</t>
  </si>
  <si>
    <t>Establish rapport easily with others</t>
  </si>
  <si>
    <t>Handle being in the "spot-light" at a social gathering</t>
  </si>
  <si>
    <t>Be aware of social cues, norms and dynamics to adjust your behaviour</t>
  </si>
  <si>
    <t>Be organised in your life</t>
  </si>
  <si>
    <t>Do what you say that you’re going to do</t>
  </si>
  <si>
    <t>Make goals and stick to them</t>
  </si>
  <si>
    <t>Use tasks lists or priority lists</t>
  </si>
  <si>
    <t>Be on-time for meetings and appointments</t>
  </si>
  <si>
    <t>The lack of self-confidence continues to be the number one area in which people generally struggle.
This Diagnostic is designed to help you identify your level of self-confidence and focus on those areas that might be stopping you from being your best and achieving what you'd like to be.
The Diagnostic is designed to give you a clearer picture of the key areas which may be holding you back from achieving the kind of success that you desire.  Once completed, you are able to focus on the top 3 issues that have the greatest impact on you and your personal success.
Below are a series of questions designed to assist you help identify your level of self-confidence. This is not an exhaustive list by any means, but is simply provided as a way of allowing you to start to focus on those areas in which you may wish to change or alter.
For each item below, please rate yourself on the scale ranging from "Not at all, Slightly, Somewhat, Moderately, Almost always"</t>
  </si>
  <si>
    <t>Not at all</t>
  </si>
  <si>
    <t>Slightly</t>
  </si>
  <si>
    <t>Somewhat</t>
  </si>
  <si>
    <t>Moderately</t>
  </si>
  <si>
    <t>Almost always</t>
  </si>
  <si>
    <t>Resilience</t>
  </si>
  <si>
    <t>Genuineness</t>
  </si>
  <si>
    <t>Positive self-talk</t>
  </si>
  <si>
    <t>Assertiveness</t>
  </si>
  <si>
    <t>Fulfilment</t>
  </si>
  <si>
    <t>Self-control</t>
  </si>
  <si>
    <t>Social interactions</t>
  </si>
  <si>
    <t>Self-discipline</t>
  </si>
  <si>
    <t>9 Key Success Factors</t>
  </si>
  <si>
    <t>•	Have the capacity to adjust to new conditions or changes
•	Feel that "you are enough"
•	Being able to handle whatever comes along
•	Bounce back after stress or adversity
•	Keep going despite difficulties or failures</t>
  </si>
  <si>
    <t>•	Align your words and actions with your principles
•	Be transparent and open with others
•	Be genuine and authentic
•	Be real rather than fake it with deceit or exaggeration
•	Be consistent across different situations and interactions</t>
  </si>
  <si>
    <t>•	Expect that good things will happen and that difficulties can be overcome
Have the ability to cope with criticism or negative comment
Not worrying unduly
See the glass as half-full
Maintain hope in difficult or uncertain times</t>
  </si>
  <si>
    <t>•	Address conflict and issues constructively
•	Say what you really think and feel in a respectful way
•	Stand up for what you believe
•	Establish personal boundaries to ensure your needs are met
•	Speak up in groups</t>
  </si>
  <si>
    <t>•	Accomplishing personal and professional goals
•	Live up to your potential
•	Feel that you are making a positive impact on others
•	Continuously developing and improving yourself
•	Feel that you are on purpose for your life</t>
  </si>
  <si>
    <t>•	Count to 10 or pause before you react
•	Resist short-term desires in order to achieve long-term results
•	Moderate what you might want to say in stressful situations
•	Maintain your concentration despite distractions or interruptions
•	Manage your emotions and feelings</t>
  </si>
  <si>
    <t>•	Be aware of social cues, norms and dynamics to adjust your behaviour
•	Handle being in the "spot-light" at a social gathering
•	Interact and communicate well with others
•	Feel comfortable in meeting new people
•	Establish rapport easily with others</t>
  </si>
  <si>
    <t>•	Be on-time for meetings and appointments
•	Be organised in your life
•	Use tasks lists or priority lists
•	Make goals and stick to them
•	Do what you say that you’re going to do</t>
  </si>
  <si>
    <t>Based on your respsonses, your area for greatest growth in relation to self confidence is:</t>
  </si>
  <si>
    <t>Based on your responsess, your area of greatest strength in relation to self confidence is:</t>
  </si>
  <si>
    <t>45 Questions - How would you rate yourself in relation to the following indicators of Self Confidence?</t>
  </si>
  <si>
    <t>•	Not undermining or second-guess yourself
•	Not feeling as though you do not "measure up"
•	Not trying to be perfect in what you do
•	Not trying to please others all or most of the time
•	Not comparing yourself with others all or most of the time</t>
  </si>
  <si>
    <t>This means you are most skilled in the following areas:</t>
  </si>
  <si>
    <t>This means you could benefit from growing in the following areas:</t>
  </si>
  <si>
    <t>Avoiding Self-sabotage</t>
  </si>
  <si>
    <t>Avoiding self-sabotage</t>
  </si>
  <si>
    <t>___________________</t>
  </si>
  <si>
    <t>_____________________</t>
  </si>
  <si>
    <t>______________</t>
  </si>
  <si>
    <t xml:space="preserve">                                         Highlight in the list above questions that relate to the following success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</si>
</sst>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2"/>
      <name val="Arial"/>
      <family val="2"/>
    </font>
    <font>
      <sz val="12"/>
      <name val="Calibri"/>
      <family val="2"/>
    </font>
    <font>
      <b/>
      <sz val="22"/>
      <name val="Calibri"/>
      <family val="2"/>
    </font>
    <font>
      <b/>
      <sz val="12"/>
      <name val="Calibri"/>
      <family val="2"/>
    </font>
    <font>
      <b/>
      <sz val="35"/>
      <name val="Calibri"/>
      <family val="2"/>
    </font>
    <font>
      <b/>
      <sz val="12"/>
      <color theme="3" tint="0.39997558519241921"/>
      <name val="Calibri"/>
      <family val="2"/>
    </font>
    <font>
      <sz val="12"/>
      <color theme="3" tint="0.39997558519241921"/>
      <name val="Calibri"/>
      <family val="2"/>
    </font>
    <font>
      <sz val="10"/>
      <name val="Arial"/>
      <family val="2"/>
    </font>
    <font>
      <sz val="12"/>
      <color rgb="FF9C0006"/>
      <name val="Calibri"/>
      <family val="2"/>
    </font>
    <font>
      <sz val="12"/>
      <color theme="0"/>
      <name val="Calibri"/>
      <family val="2"/>
    </font>
    <font>
      <b/>
      <sz val="14"/>
      <name val="Calibri"/>
      <family val="2"/>
    </font>
    <font>
      <sz val="12"/>
      <color rgb="FF207346"/>
      <name val="Calibri"/>
      <family val="2"/>
    </font>
    <font>
      <b/>
      <sz val="3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6EFCE"/>
        <bgColor indexed="64"/>
      </patternFill>
    </fill>
    <fill>
      <patternFill patternType="solid">
        <fgColor rgb="FFFFC7CE"/>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48">
    <xf numFmtId="0" fontId="0" fillId="0" borderId="0" xfId="0"/>
    <xf numFmtId="0" fontId="1" fillId="0" borderId="0" xfId="0" applyFont="1"/>
    <xf numFmtId="0" fontId="2" fillId="2" borderId="0" xfId="0" applyFont="1" applyFill="1" applyAlignment="1">
      <alignment horizontal="center" vertical="center"/>
    </xf>
    <xf numFmtId="0" fontId="2" fillId="2" borderId="0" xfId="0" applyFont="1" applyFill="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Alignment="1">
      <alignment horizontal="justify" vertical="center"/>
    </xf>
    <xf numFmtId="0" fontId="2" fillId="2" borderId="0" xfId="0" applyFont="1" applyFill="1" applyAlignment="1" applyProtection="1">
      <alignment vertical="center" wrapText="1"/>
      <protection locked="0"/>
    </xf>
    <xf numFmtId="0" fontId="5" fillId="2" borderId="0" xfId="0" applyFont="1" applyFill="1" applyAlignment="1">
      <alignment horizontal="left" vertical="top"/>
    </xf>
    <xf numFmtId="0" fontId="3" fillId="2" borderId="0" xfId="0" applyFont="1" applyFill="1" applyAlignment="1">
      <alignment horizontal="left" vertical="center"/>
    </xf>
    <xf numFmtId="0" fontId="2" fillId="2" borderId="1" xfId="0" applyFont="1" applyFill="1" applyBorder="1" applyAlignment="1" applyProtection="1">
      <alignment horizontal="justify"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wrapText="1"/>
      <protection locked="0"/>
    </xf>
    <xf numFmtId="0" fontId="2" fillId="2" borderId="0" xfId="0" applyFont="1" applyFill="1" applyAlignment="1">
      <alignment horizontal="righ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164" fontId="2"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4" borderId="0" xfId="0" applyFont="1" applyFill="1" applyAlignment="1">
      <alignment vertical="center"/>
    </xf>
    <xf numFmtId="0" fontId="2" fillId="4" borderId="0" xfId="0" applyFont="1" applyFill="1" applyAlignment="1">
      <alignment horizontal="center" vertical="center"/>
    </xf>
    <xf numFmtId="0" fontId="2" fillId="2" borderId="0" xfId="0" applyFont="1" applyFill="1" applyAlignment="1">
      <alignment horizontal="left" vertical="center"/>
    </xf>
    <xf numFmtId="0" fontId="2" fillId="4" borderId="0" xfId="0" applyFont="1" applyFill="1" applyAlignment="1">
      <alignment horizontal="justify" vertical="center"/>
    </xf>
    <xf numFmtId="0" fontId="11" fillId="2" borderId="0" xfId="0" applyFont="1" applyFill="1" applyAlignment="1">
      <alignment horizontal="left" vertical="center"/>
    </xf>
    <xf numFmtId="0" fontId="12" fillId="5" borderId="0" xfId="0" applyFont="1" applyFill="1" applyAlignment="1">
      <alignment horizontal="center" vertical="center"/>
    </xf>
    <xf numFmtId="164" fontId="10" fillId="2" borderId="0" xfId="0" applyNumberFormat="1" applyFont="1" applyFill="1" applyAlignment="1">
      <alignment horizontal="center" vertical="center"/>
    </xf>
    <xf numFmtId="0" fontId="8" fillId="0" borderId="0" xfId="0" applyFont="1" applyAlignment="1">
      <alignment wrapText="1"/>
    </xf>
    <xf numFmtId="0" fontId="9" fillId="6"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justify" vertical="center"/>
    </xf>
    <xf numFmtId="0" fontId="2" fillId="2" borderId="0" xfId="0" applyFont="1" applyFill="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3" fillId="2" borderId="0" xfId="0" applyFont="1" applyFill="1" applyAlignment="1">
      <alignment horizontal="left" vertical="top"/>
    </xf>
  </cellXfs>
  <cellStyles count="1">
    <cellStyle name="Normal" xfId="0" builtinId="0"/>
  </cellStyles>
  <dxfs count="1">
    <dxf>
      <fill>
        <patternFill>
          <fgColor rgb="FFFFFF00"/>
          <bgColor rgb="FFFFFF00"/>
        </patternFill>
      </fill>
    </dxf>
  </dxfs>
  <tableStyles count="0" defaultTableStyle="TableStyleMedium2" defaultPivotStyle="PivotStyleLight16"/>
  <colors>
    <mruColors>
      <color rgb="FF9FD612"/>
      <color rgb="FFEAC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9 Key Success Factors</a:t>
            </a:r>
            <a:br>
              <a:rPr lang="en-GB" sz="1600" b="1"/>
            </a:br>
            <a:r>
              <a:rPr lang="en-GB" sz="1600" b="0" i="1"/>
              <a:t>Self Confidence</a:t>
            </a:r>
          </a:p>
        </c:rich>
      </c:tx>
      <c:layout>
        <c:manualLayout>
          <c:xMode val="edge"/>
          <c:yMode val="edge"/>
          <c:x val="0.42698659932435756"/>
          <c:y val="6.052024262558460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7400728525910173E-2"/>
          <c:y val="0.21201772854494041"/>
          <c:w val="0.83649160223361485"/>
          <c:h val="0.6391741888803592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3-8E2E-714C-B9B5-53E7770ED729}"/>
              </c:ext>
            </c:extLst>
          </c:dPt>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2-8E2E-714C-B9B5-53E7770ED729}"/>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4-8E2E-714C-B9B5-53E7770ED729}"/>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5-8E2E-714C-B9B5-53E7770ED729}"/>
              </c:ext>
            </c:extLst>
          </c:dPt>
          <c:dPt>
            <c:idx val="5"/>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8E2E-714C-B9B5-53E7770ED729}"/>
              </c:ext>
            </c:extLst>
          </c:dPt>
          <c:dPt>
            <c:idx val="6"/>
            <c:invertIfNegative val="0"/>
            <c:bubble3D val="0"/>
            <c:spPr>
              <a:solidFill>
                <a:schemeClr val="bg1">
                  <a:lumMod val="75000"/>
                </a:schemeClr>
              </a:solidFill>
              <a:ln>
                <a:noFill/>
              </a:ln>
              <a:effectLst/>
            </c:spPr>
            <c:extLst>
              <c:ext xmlns:c16="http://schemas.microsoft.com/office/drawing/2014/chart" uri="{C3380CC4-5D6E-409C-BE32-E72D297353CC}">
                <c16:uniqueId val="{00000007-8E2E-714C-B9B5-53E7770ED729}"/>
              </c:ext>
            </c:extLst>
          </c:dPt>
          <c:dPt>
            <c:idx val="7"/>
            <c:invertIfNegative val="0"/>
            <c:bubble3D val="0"/>
            <c:spPr>
              <a:solidFill>
                <a:srgbClr val="EAC846"/>
              </a:solidFill>
              <a:ln>
                <a:noFill/>
              </a:ln>
              <a:effectLst/>
            </c:spPr>
            <c:extLst>
              <c:ext xmlns:c16="http://schemas.microsoft.com/office/drawing/2014/chart" uri="{C3380CC4-5D6E-409C-BE32-E72D297353CC}">
                <c16:uniqueId val="{0000000C-EA58-D341-85E3-A1D4492399A1}"/>
              </c:ext>
            </c:extLst>
          </c:dPt>
          <c:dPt>
            <c:idx val="8"/>
            <c:invertIfNegative val="0"/>
            <c:bubble3D val="0"/>
            <c:spPr>
              <a:solidFill>
                <a:srgbClr val="9FD612"/>
              </a:solidFill>
              <a:ln>
                <a:noFill/>
              </a:ln>
              <a:effectLst/>
            </c:spPr>
            <c:extLst>
              <c:ext xmlns:c16="http://schemas.microsoft.com/office/drawing/2014/chart" uri="{C3380CC4-5D6E-409C-BE32-E72D297353CC}">
                <c16:uniqueId val="{0000000D-EA58-D341-85E3-A1D4492399A1}"/>
              </c:ext>
            </c:extLst>
          </c:dPt>
          <c:dPt>
            <c:idx val="9"/>
            <c:invertIfNegative val="0"/>
            <c:bubble3D val="0"/>
            <c:spPr>
              <a:solidFill>
                <a:schemeClr val="accent5">
                  <a:lumMod val="75000"/>
                </a:schemeClr>
              </a:solidFill>
              <a:ln>
                <a:noFill/>
              </a:ln>
              <a:effectLst/>
            </c:spPr>
            <c:extLst>
              <c:ext xmlns:c16="http://schemas.microsoft.com/office/drawing/2014/chart" uri="{C3380CC4-5D6E-409C-BE32-E72D297353CC}">
                <c16:uniqueId val="{0000000E-EA58-D341-85E3-A1D4492399A1}"/>
              </c:ext>
            </c:extLst>
          </c:dPt>
          <c:dPt>
            <c:idx val="10"/>
            <c:invertIfNegative val="0"/>
            <c:bubble3D val="0"/>
            <c:spPr>
              <a:solidFill>
                <a:schemeClr val="accent1">
                  <a:lumMod val="75000"/>
                </a:schemeClr>
              </a:solidFill>
              <a:ln>
                <a:noFill/>
              </a:ln>
              <a:effectLst/>
            </c:spPr>
            <c:extLst>
              <c:ext xmlns:c16="http://schemas.microsoft.com/office/drawing/2014/chart" uri="{C3380CC4-5D6E-409C-BE32-E72D297353CC}">
                <c16:uniqueId val="{0000000F-EA58-D341-85E3-A1D4492399A1}"/>
              </c:ext>
            </c:extLst>
          </c:dPt>
          <c:cat>
            <c:strRef>
              <c:f>Diagnostic!$D$63:$D$71</c:f>
              <c:strCache>
                <c:ptCount val="9"/>
                <c:pt idx="0">
                  <c:v>Avoiding self-sabotage</c:v>
                </c:pt>
                <c:pt idx="1">
                  <c:v>Resilience</c:v>
                </c:pt>
                <c:pt idx="2">
                  <c:v>Genuineness</c:v>
                </c:pt>
                <c:pt idx="3">
                  <c:v>Positive self-talk</c:v>
                </c:pt>
                <c:pt idx="4">
                  <c:v>Assertiveness</c:v>
                </c:pt>
                <c:pt idx="5">
                  <c:v>Fulfilment</c:v>
                </c:pt>
                <c:pt idx="6">
                  <c:v>Self-control</c:v>
                </c:pt>
                <c:pt idx="7">
                  <c:v>Social interactions</c:v>
                </c:pt>
                <c:pt idx="8">
                  <c:v>Self-discipline</c:v>
                </c:pt>
              </c:strCache>
            </c:strRef>
          </c:cat>
          <c:val>
            <c:numRef>
              <c:f>Diagnostic!$E$63:$E$71</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E2E-714C-B9B5-53E7770ED729}"/>
            </c:ext>
          </c:extLst>
        </c:ser>
        <c:dLbls>
          <c:showLegendKey val="0"/>
          <c:showVal val="0"/>
          <c:showCatName val="0"/>
          <c:showSerName val="0"/>
          <c:showPercent val="0"/>
          <c:showBubbleSize val="0"/>
        </c:dLbls>
        <c:gapWidth val="219"/>
        <c:overlap val="-27"/>
        <c:axId val="1919311023"/>
        <c:axId val="1953081487"/>
      </c:barChart>
      <c:catAx>
        <c:axId val="191931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50" b="0" i="0" u="none" strike="noStrike" kern="1200" baseline="0">
                <a:solidFill>
                  <a:schemeClr val="tx1">
                    <a:lumMod val="65000"/>
                    <a:lumOff val="35000"/>
                  </a:schemeClr>
                </a:solidFill>
                <a:latin typeface="+mn-lt"/>
                <a:ea typeface="+mn-ea"/>
                <a:cs typeface="+mn-cs"/>
              </a:defRPr>
            </a:pPr>
            <a:endParaRPr lang="en-US"/>
          </a:p>
        </c:txPr>
        <c:crossAx val="1953081487"/>
        <c:crosses val="autoZero"/>
        <c:auto val="1"/>
        <c:lblAlgn val="ctr"/>
        <c:lblOffset val="100"/>
        <c:noMultiLvlLbl val="0"/>
      </c:catAx>
      <c:valAx>
        <c:axId val="1953081487"/>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19311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268156</xdr:colOff>
      <xdr:row>59</xdr:row>
      <xdr:rowOff>344812</xdr:rowOff>
    </xdr:from>
    <xdr:to>
      <xdr:col>13</xdr:col>
      <xdr:colOff>4436534</xdr:colOff>
      <xdr:row>76</xdr:row>
      <xdr:rowOff>165099</xdr:rowOff>
    </xdr:to>
    <xdr:graphicFrame macro="">
      <xdr:nvGraphicFramePr>
        <xdr:cNvPr id="2" name="Chart 1">
          <a:extLst>
            <a:ext uri="{FF2B5EF4-FFF2-40B4-BE49-F238E27FC236}">
              <a16:creationId xmlns:a16="http://schemas.microsoft.com/office/drawing/2014/main" id="{1FD54114-AE26-1E6D-63B9-F1E6F40B06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25400</xdr:colOff>
      <xdr:row>1</xdr:row>
      <xdr:rowOff>514350</xdr:rowOff>
    </xdr:from>
    <xdr:to>
      <xdr:col>12</xdr:col>
      <xdr:colOff>152400</xdr:colOff>
      <xdr:row>3</xdr:row>
      <xdr:rowOff>66278</xdr:rowOff>
    </xdr:to>
    <xdr:pic>
      <xdr:nvPicPr>
        <xdr:cNvPr id="3" name="Picture 2">
          <a:extLst>
            <a:ext uri="{FF2B5EF4-FFF2-40B4-BE49-F238E27FC236}">
              <a16:creationId xmlns:a16="http://schemas.microsoft.com/office/drawing/2014/main" id="{3BCF0379-5E3F-4E22-524C-481DDD0909E1}"/>
            </a:ext>
          </a:extLst>
        </xdr:cNvPr>
        <xdr:cNvPicPr>
          <a:picLocks noChangeAspect="1"/>
        </xdr:cNvPicPr>
      </xdr:nvPicPr>
      <xdr:blipFill rotWithShape="1">
        <a:blip xmlns:r="http://schemas.openxmlformats.org/officeDocument/2006/relationships" r:embed="rId2"/>
        <a:srcRect l="32589" t="20805" r="31696" b="28859"/>
        <a:stretch/>
      </xdr:blipFill>
      <xdr:spPr>
        <a:xfrm>
          <a:off x="7997825" y="876300"/>
          <a:ext cx="2222500" cy="1094978"/>
        </a:xfrm>
        <a:prstGeom prst="rect">
          <a:avLst/>
        </a:prstGeom>
      </xdr:spPr>
    </xdr:pic>
    <xdr:clientData/>
  </xdr:twoCellAnchor>
  <xdr:twoCellAnchor editAs="oneCell">
    <xdr:from>
      <xdr:col>5</xdr:col>
      <xdr:colOff>619125</xdr:colOff>
      <xdr:row>1</xdr:row>
      <xdr:rowOff>663575</xdr:rowOff>
    </xdr:from>
    <xdr:to>
      <xdr:col>7</xdr:col>
      <xdr:colOff>77914</xdr:colOff>
      <xdr:row>3</xdr:row>
      <xdr:rowOff>0</xdr:rowOff>
    </xdr:to>
    <xdr:pic>
      <xdr:nvPicPr>
        <xdr:cNvPr id="4" name="Picture 3" descr="Leadership Coaching">
          <a:extLst>
            <a:ext uri="{FF2B5EF4-FFF2-40B4-BE49-F238E27FC236}">
              <a16:creationId xmlns:a16="http://schemas.microsoft.com/office/drawing/2014/main" id="{2EBDC904-5AA1-5673-8718-D779D2CDEF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6450" y="1025525"/>
          <a:ext cx="2163889" cy="87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325120</xdr:colOff>
      <xdr:row>78</xdr:row>
      <xdr:rowOff>38100</xdr:rowOff>
    </xdr:from>
    <xdr:to>
      <xdr:col>6</xdr:col>
      <xdr:colOff>1761066</xdr:colOff>
      <xdr:row>87</xdr:row>
      <xdr:rowOff>177800</xdr:rowOff>
    </xdr:to>
    <xdr:sp macro="" textlink="">
      <xdr:nvSpPr>
        <xdr:cNvPr id="6" name="TextBox 5">
          <a:extLst>
            <a:ext uri="{FF2B5EF4-FFF2-40B4-BE49-F238E27FC236}">
              <a16:creationId xmlns:a16="http://schemas.microsoft.com/office/drawing/2014/main" id="{3F1B779A-1AFF-C94D-A66A-EC1892D8F519}"/>
            </a:ext>
          </a:extLst>
        </xdr:cNvPr>
        <xdr:cNvSpPr txBox="1"/>
      </xdr:nvSpPr>
      <xdr:spPr>
        <a:xfrm>
          <a:off x="1696720" y="31906633"/>
          <a:ext cx="7210213" cy="3289300"/>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7</xdr:col>
      <xdr:colOff>338665</xdr:colOff>
      <xdr:row>78</xdr:row>
      <xdr:rowOff>38099</xdr:rowOff>
    </xdr:from>
    <xdr:to>
      <xdr:col>13</xdr:col>
      <xdr:colOff>4453466</xdr:colOff>
      <xdr:row>87</xdr:row>
      <xdr:rowOff>190500</xdr:rowOff>
    </xdr:to>
    <xdr:sp macro="" textlink="">
      <xdr:nvSpPr>
        <xdr:cNvPr id="7" name="TextBox 6">
          <a:extLst>
            <a:ext uri="{FF2B5EF4-FFF2-40B4-BE49-F238E27FC236}">
              <a16:creationId xmlns:a16="http://schemas.microsoft.com/office/drawing/2014/main" id="{FFBB5EA6-1ABB-5543-A5D7-1D3D89D12C4C}"/>
            </a:ext>
          </a:extLst>
        </xdr:cNvPr>
        <xdr:cNvSpPr txBox="1"/>
      </xdr:nvSpPr>
      <xdr:spPr>
        <a:xfrm>
          <a:off x="9448798" y="31906632"/>
          <a:ext cx="7112001" cy="3166535"/>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xdr:col>
      <xdr:colOff>515178</xdr:colOff>
      <xdr:row>71</xdr:row>
      <xdr:rowOff>238354</xdr:rowOff>
    </xdr:from>
    <xdr:to>
      <xdr:col>5</xdr:col>
      <xdr:colOff>0</xdr:colOff>
      <xdr:row>76</xdr:row>
      <xdr:rowOff>165100</xdr:rowOff>
    </xdr:to>
    <xdr:sp macro="" textlink="">
      <xdr:nvSpPr>
        <xdr:cNvPr id="8" name="TextBox 7">
          <a:extLst>
            <a:ext uri="{FF2B5EF4-FFF2-40B4-BE49-F238E27FC236}">
              <a16:creationId xmlns:a16="http://schemas.microsoft.com/office/drawing/2014/main" id="{2D5EFD83-B42E-C242-AA2A-E73BFBF0A9D3}"/>
            </a:ext>
          </a:extLst>
        </xdr:cNvPr>
        <xdr:cNvSpPr txBox="1"/>
      </xdr:nvSpPr>
      <xdr:spPr>
        <a:xfrm>
          <a:off x="1874078" y="30159554"/>
          <a:ext cx="4145722" cy="1412646"/>
        </a:xfrm>
        <a:prstGeom prst="rect">
          <a:avLst/>
        </a:prstGeom>
        <a:no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299C-D1F7-4442-BDE0-B2781FFF14FA}">
  <sheetPr>
    <pageSetUpPr fitToPage="1"/>
  </sheetPr>
  <dimension ref="A1:DD204"/>
  <sheetViews>
    <sheetView showGridLines="0" showRowColHeaders="0" tabSelected="1" zoomScaleNormal="75" workbookViewId="0"/>
  </sheetViews>
  <sheetFormatPr defaultColWidth="10.85546875" defaultRowHeight="15.75" x14ac:dyDescent="0.2"/>
  <cols>
    <col min="1" max="1" width="10.85546875" style="26"/>
    <col min="2" max="2" width="7" style="3" customWidth="1"/>
    <col min="3" max="3" width="7.140625" style="2" customWidth="1"/>
    <col min="4" max="4" width="30" style="2" customWidth="1"/>
    <col min="5" max="5" width="24" style="3" customWidth="1"/>
    <col min="6" max="6" width="14.7109375" style="3" customWidth="1"/>
    <col min="7" max="7" width="25.85546875" style="3" customWidth="1"/>
    <col min="8" max="8" width="9.140625" style="3" customWidth="1"/>
    <col min="9" max="9" width="22.28515625" style="3" customWidth="1"/>
    <col min="10" max="10" width="21.28515625" style="3" hidden="1" customWidth="1"/>
    <col min="11" max="11" width="31.140625" style="3" hidden="1" customWidth="1"/>
    <col min="12" max="12" width="2.28515625" style="3" hidden="1" customWidth="1"/>
    <col min="13" max="13" width="9.28515625" style="3" customWidth="1"/>
    <col min="14" max="14" width="71" style="3" customWidth="1"/>
    <col min="15" max="15" width="26.28515625" style="3" bestFit="1" customWidth="1"/>
    <col min="16" max="16384" width="10.85546875" style="3"/>
  </cols>
  <sheetData>
    <row r="1" spans="3:108" s="26" customFormat="1" ht="29.1" customHeight="1" x14ac:dyDescent="0.2">
      <c r="C1" s="27"/>
      <c r="D1" s="27"/>
    </row>
    <row r="2" spans="3:108" ht="56.1" customHeight="1" x14ac:dyDescent="0.2">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row>
    <row r="3" spans="3:108" ht="66" customHeight="1" x14ac:dyDescent="0.2">
      <c r="C3" s="47" t="s">
        <v>12</v>
      </c>
      <c r="D3" s="12"/>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row>
    <row r="4" spans="3:108" ht="246.95" customHeight="1" x14ac:dyDescent="0.2">
      <c r="C4" s="37" t="s">
        <v>58</v>
      </c>
      <c r="D4" s="37"/>
      <c r="E4" s="37"/>
      <c r="F4" s="37"/>
      <c r="G4" s="37"/>
      <c r="H4" s="37"/>
      <c r="I4" s="37"/>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row>
    <row r="5" spans="3:108" x14ac:dyDescent="0.2">
      <c r="C5" s="3"/>
      <c r="D5" s="3" t="s">
        <v>11</v>
      </c>
      <c r="E5" s="10" t="s">
        <v>89</v>
      </c>
      <c r="F5" s="15" t="s">
        <v>1</v>
      </c>
      <c r="G5" s="10" t="s">
        <v>90</v>
      </c>
      <c r="H5" s="15" t="s">
        <v>0</v>
      </c>
      <c r="I5" s="10" t="s">
        <v>91</v>
      </c>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row>
    <row r="6" spans="3:108" x14ac:dyDescent="0.2">
      <c r="J6" s="38" t="s">
        <v>4</v>
      </c>
      <c r="K6" s="39"/>
      <c r="L6" s="40"/>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row>
    <row r="7" spans="3:108" ht="45" customHeight="1" x14ac:dyDescent="0.2">
      <c r="C7" s="4" t="s">
        <v>83</v>
      </c>
      <c r="D7" s="5"/>
      <c r="E7" s="5"/>
      <c r="F7" s="5"/>
      <c r="G7" s="5"/>
      <c r="H7" s="5"/>
      <c r="I7" s="6" t="s">
        <v>2</v>
      </c>
      <c r="J7" s="23" t="s">
        <v>5</v>
      </c>
      <c r="K7" s="23" t="s">
        <v>6</v>
      </c>
      <c r="L7" s="23" t="s">
        <v>7</v>
      </c>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row>
    <row r="8" spans="3:108" ht="20.100000000000001" customHeight="1" x14ac:dyDescent="0.2">
      <c r="C8" s="7">
        <v>1</v>
      </c>
      <c r="D8" s="17" t="s">
        <v>13</v>
      </c>
      <c r="E8" s="18"/>
      <c r="F8" s="18"/>
      <c r="G8" s="18"/>
      <c r="H8" s="19"/>
      <c r="I8" s="13"/>
      <c r="J8" s="24" t="str">
        <f>IF(I8="Almost always",1,IF(I8="Moderately",2,IF(I8="Somewhat",3,IF(I8="Slightly",4,IF(I8="Not at all",5,"")))))</f>
        <v/>
      </c>
      <c r="K8" s="24" t="s">
        <v>87</v>
      </c>
      <c r="L8" s="24" t="str">
        <f t="shared" ref="L8:L52" si="0">IF(K8=$I$54,"Yes","")</f>
        <v/>
      </c>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row>
    <row r="9" spans="3:108" ht="20.100000000000001" customHeight="1" x14ac:dyDescent="0.2">
      <c r="C9" s="7">
        <v>2</v>
      </c>
      <c r="D9" s="17" t="s">
        <v>57</v>
      </c>
      <c r="E9" s="18"/>
      <c r="F9" s="18"/>
      <c r="G9" s="18"/>
      <c r="H9" s="19"/>
      <c r="I9" s="13"/>
      <c r="J9" s="24" t="str">
        <f t="shared" ref="J9:J52" si="1">IF(I9="Almost always",5,IF(I9="Moderately",4,IF(I9="Somewhat",3,IF(I9="Slightly",2,IF(I9="Not at all",1,"")))))</f>
        <v/>
      </c>
      <c r="K9" s="24" t="s">
        <v>71</v>
      </c>
      <c r="L9" s="24" t="str">
        <f t="shared" si="0"/>
        <v/>
      </c>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row>
    <row r="10" spans="3:108" ht="20.100000000000001" customHeight="1" x14ac:dyDescent="0.2">
      <c r="C10" s="7">
        <v>3</v>
      </c>
      <c r="D10" s="17" t="s">
        <v>36</v>
      </c>
      <c r="E10" s="18"/>
      <c r="F10" s="18"/>
      <c r="G10" s="18"/>
      <c r="H10" s="19"/>
      <c r="I10" s="13"/>
      <c r="J10" s="24" t="str">
        <f t="shared" si="1"/>
        <v/>
      </c>
      <c r="K10" s="24" t="s">
        <v>67</v>
      </c>
      <c r="L10" s="24" t="str">
        <f t="shared" si="0"/>
        <v/>
      </c>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row>
    <row r="11" spans="3:108" ht="20.100000000000001" customHeight="1" x14ac:dyDescent="0.2">
      <c r="C11" s="7">
        <v>4</v>
      </c>
      <c r="D11" s="17" t="s">
        <v>41</v>
      </c>
      <c r="E11" s="18"/>
      <c r="F11" s="18"/>
      <c r="G11" s="18"/>
      <c r="H11" s="19"/>
      <c r="I11" s="13"/>
      <c r="J11" s="24" t="str">
        <f t="shared" si="1"/>
        <v/>
      </c>
      <c r="K11" s="24" t="s">
        <v>68</v>
      </c>
      <c r="L11" s="24" t="str">
        <f t="shared" si="0"/>
        <v/>
      </c>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row>
    <row r="12" spans="3:108" ht="20.100000000000001" customHeight="1" x14ac:dyDescent="0.2">
      <c r="C12" s="7">
        <v>5</v>
      </c>
      <c r="D12" s="17" t="s">
        <v>17</v>
      </c>
      <c r="E12" s="18"/>
      <c r="F12" s="18"/>
      <c r="G12" s="18"/>
      <c r="H12" s="19"/>
      <c r="I12" s="13"/>
      <c r="J12" s="24" t="str">
        <f>IF(I12="Almost always",1,IF(I12="Moderately",2,IF(I12="Somewhat",3,IF(I12="Slightly",4,IF(I12="Not at all",5,"")))))</f>
        <v/>
      </c>
      <c r="K12" s="24" t="s">
        <v>87</v>
      </c>
      <c r="L12" s="24" t="str">
        <f t="shared" si="0"/>
        <v/>
      </c>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row>
    <row r="13" spans="3:108" ht="20.100000000000001" customHeight="1" x14ac:dyDescent="0.2">
      <c r="C13" s="7">
        <v>6</v>
      </c>
      <c r="D13" s="17" t="s">
        <v>29</v>
      </c>
      <c r="E13" s="18"/>
      <c r="F13" s="18"/>
      <c r="G13" s="18"/>
      <c r="H13" s="19"/>
      <c r="I13" s="13"/>
      <c r="J13" s="24" t="str">
        <f t="shared" si="1"/>
        <v/>
      </c>
      <c r="K13" s="25" t="s">
        <v>66</v>
      </c>
      <c r="L13" s="24" t="str">
        <f t="shared" si="0"/>
        <v/>
      </c>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row>
    <row r="14" spans="3:108" ht="20.100000000000001" customHeight="1" x14ac:dyDescent="0.2">
      <c r="C14" s="7">
        <v>7</v>
      </c>
      <c r="D14" s="17" t="s">
        <v>34</v>
      </c>
      <c r="E14" s="18"/>
      <c r="F14" s="18"/>
      <c r="G14" s="18"/>
      <c r="H14" s="19"/>
      <c r="I14" s="13"/>
      <c r="J14" s="24" t="str">
        <f t="shared" si="1"/>
        <v/>
      </c>
      <c r="K14" s="24" t="s">
        <v>67</v>
      </c>
      <c r="L14" s="24" t="str">
        <f t="shared" si="0"/>
        <v/>
      </c>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row>
    <row r="15" spans="3:108" ht="20.100000000000001" customHeight="1" x14ac:dyDescent="0.2">
      <c r="C15" s="7">
        <v>8</v>
      </c>
      <c r="D15" s="17" t="s">
        <v>14</v>
      </c>
      <c r="E15" s="18"/>
      <c r="F15" s="18"/>
      <c r="G15" s="18"/>
      <c r="H15" s="19"/>
      <c r="I15" s="13"/>
      <c r="J15" s="24" t="str">
        <f>IF(I15="Almost always",1,IF(I15="Moderately",2,IF(I15="Somewhat",3,IF(I15="Slightly",4,IF(I15="Not at all",5,"")))))</f>
        <v/>
      </c>
      <c r="K15" s="24" t="s">
        <v>87</v>
      </c>
      <c r="L15" s="24" t="str">
        <f t="shared" si="0"/>
        <v/>
      </c>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row>
    <row r="16" spans="3:108" ht="20.100000000000001" customHeight="1" x14ac:dyDescent="0.2">
      <c r="C16" s="7">
        <v>9</v>
      </c>
      <c r="D16" s="17" t="s">
        <v>53</v>
      </c>
      <c r="E16" s="18"/>
      <c r="F16" s="18"/>
      <c r="G16" s="18"/>
      <c r="H16" s="19"/>
      <c r="I16" s="13"/>
      <c r="J16" s="24" t="str">
        <f t="shared" si="1"/>
        <v/>
      </c>
      <c r="K16" s="24" t="s">
        <v>71</v>
      </c>
      <c r="L16" s="24" t="str">
        <f t="shared" si="0"/>
        <v/>
      </c>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row>
    <row r="17" spans="3:108" ht="20.100000000000001" customHeight="1" x14ac:dyDescent="0.2">
      <c r="C17" s="7">
        <v>10</v>
      </c>
      <c r="D17" s="17" t="s">
        <v>45</v>
      </c>
      <c r="E17" s="18"/>
      <c r="F17" s="18"/>
      <c r="G17" s="18"/>
      <c r="H17" s="19"/>
      <c r="I17" s="13"/>
      <c r="J17" s="24" t="str">
        <f t="shared" si="1"/>
        <v/>
      </c>
      <c r="K17" s="24" t="s">
        <v>69</v>
      </c>
      <c r="L17" s="24" t="str">
        <f t="shared" si="0"/>
        <v/>
      </c>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row>
    <row r="18" spans="3:108" ht="20.100000000000001" customHeight="1" x14ac:dyDescent="0.2">
      <c r="C18" s="7">
        <v>11</v>
      </c>
      <c r="D18" s="17" t="s">
        <v>31</v>
      </c>
      <c r="E18" s="18"/>
      <c r="F18" s="18"/>
      <c r="G18" s="18"/>
      <c r="H18" s="19"/>
      <c r="I18" s="13"/>
      <c r="J18" s="24" t="str">
        <f t="shared" si="1"/>
        <v/>
      </c>
      <c r="K18" s="24" t="s">
        <v>66</v>
      </c>
      <c r="L18" s="24" t="str">
        <f t="shared" si="0"/>
        <v/>
      </c>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row>
    <row r="19" spans="3:108" ht="20.100000000000001" customHeight="1" x14ac:dyDescent="0.2">
      <c r="C19" s="7">
        <v>12</v>
      </c>
      <c r="D19" s="17" t="s">
        <v>38</v>
      </c>
      <c r="E19" s="18"/>
      <c r="F19" s="18"/>
      <c r="G19" s="18"/>
      <c r="H19" s="19"/>
      <c r="I19" s="13"/>
      <c r="J19" s="24" t="str">
        <f t="shared" si="1"/>
        <v/>
      </c>
      <c r="K19" s="24" t="s">
        <v>68</v>
      </c>
      <c r="L19" s="24" t="str">
        <f t="shared" si="0"/>
        <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row>
    <row r="20" spans="3:108" ht="20.100000000000001" customHeight="1" x14ac:dyDescent="0.2">
      <c r="C20" s="7">
        <v>13</v>
      </c>
      <c r="D20" s="17" t="s">
        <v>21</v>
      </c>
      <c r="E20" s="18"/>
      <c r="F20" s="18"/>
      <c r="G20" s="18"/>
      <c r="H20" s="19"/>
      <c r="I20" s="13"/>
      <c r="J20" s="24" t="str">
        <f t="shared" si="1"/>
        <v/>
      </c>
      <c r="K20" s="24" t="s">
        <v>64</v>
      </c>
      <c r="L20" s="24" t="str">
        <f t="shared" si="0"/>
        <v>Yes</v>
      </c>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row>
    <row r="21" spans="3:108" ht="20.100000000000001" customHeight="1" x14ac:dyDescent="0.2">
      <c r="C21" s="7">
        <v>14</v>
      </c>
      <c r="D21" s="17" t="s">
        <v>27</v>
      </c>
      <c r="E21" s="18"/>
      <c r="F21" s="18"/>
      <c r="G21" s="18"/>
      <c r="H21" s="19"/>
      <c r="I21" s="13"/>
      <c r="J21" s="24" t="str">
        <f t="shared" si="1"/>
        <v/>
      </c>
      <c r="K21" s="24" t="s">
        <v>65</v>
      </c>
      <c r="L21" s="24" t="str">
        <f t="shared" si="0"/>
        <v/>
      </c>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row>
    <row r="22" spans="3:108" ht="20.100000000000001" customHeight="1" x14ac:dyDescent="0.2">
      <c r="C22" s="7">
        <v>15</v>
      </c>
      <c r="D22" s="17" t="s">
        <v>56</v>
      </c>
      <c r="E22" s="18"/>
      <c r="F22" s="18"/>
      <c r="G22" s="18"/>
      <c r="H22" s="19"/>
      <c r="I22" s="13"/>
      <c r="J22" s="24" t="str">
        <f t="shared" si="1"/>
        <v/>
      </c>
      <c r="K22" s="24" t="s">
        <v>71</v>
      </c>
      <c r="L22" s="24" t="str">
        <f t="shared" si="0"/>
        <v/>
      </c>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row>
    <row r="23" spans="3:108" ht="20.100000000000001" customHeight="1" x14ac:dyDescent="0.2">
      <c r="C23" s="7">
        <v>16</v>
      </c>
      <c r="D23" s="17" t="s">
        <v>23</v>
      </c>
      <c r="E23" s="18"/>
      <c r="F23" s="18"/>
      <c r="G23" s="18"/>
      <c r="H23" s="19"/>
      <c r="I23" s="13"/>
      <c r="J23" s="24" t="str">
        <f t="shared" si="1"/>
        <v/>
      </c>
      <c r="K23" s="24" t="s">
        <v>65</v>
      </c>
      <c r="L23" s="24" t="str">
        <f t="shared" si="0"/>
        <v/>
      </c>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row>
    <row r="24" spans="3:108" ht="20.100000000000001" customHeight="1" x14ac:dyDescent="0.2">
      <c r="C24" s="7">
        <v>17</v>
      </c>
      <c r="D24" s="17" t="s">
        <v>16</v>
      </c>
      <c r="E24" s="18"/>
      <c r="F24" s="18"/>
      <c r="G24" s="18"/>
      <c r="H24" s="19"/>
      <c r="I24" s="13"/>
      <c r="J24" s="24" t="str">
        <f>IF(I24="Almost always",1,IF(I24="Moderately",2,IF(I24="Somewhat",3,IF(I24="Slightly",4,IF(I24="Not at all",5,"")))))</f>
        <v/>
      </c>
      <c r="K24" s="24" t="s">
        <v>87</v>
      </c>
      <c r="L24" s="24" t="str">
        <f t="shared" si="0"/>
        <v/>
      </c>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row>
    <row r="25" spans="3:108" ht="20.100000000000001" customHeight="1" x14ac:dyDescent="0.2">
      <c r="C25" s="7">
        <v>18</v>
      </c>
      <c r="D25" s="17" t="s">
        <v>40</v>
      </c>
      <c r="E25" s="18"/>
      <c r="F25" s="18"/>
      <c r="G25" s="18"/>
      <c r="H25" s="19"/>
      <c r="I25" s="13"/>
      <c r="J25" s="24" t="str">
        <f t="shared" si="1"/>
        <v/>
      </c>
      <c r="K25" s="24" t="s">
        <v>68</v>
      </c>
      <c r="L25" s="24" t="str">
        <f t="shared" si="0"/>
        <v/>
      </c>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row>
    <row r="26" spans="3:108" ht="20.100000000000001" customHeight="1" x14ac:dyDescent="0.2">
      <c r="C26" s="7">
        <v>19</v>
      </c>
      <c r="D26" s="17" t="s">
        <v>28</v>
      </c>
      <c r="E26" s="18"/>
      <c r="F26" s="18"/>
      <c r="G26" s="18"/>
      <c r="H26" s="19"/>
      <c r="I26" s="13"/>
      <c r="J26" s="24" t="str">
        <f t="shared" si="1"/>
        <v/>
      </c>
      <c r="K26" s="24" t="s">
        <v>66</v>
      </c>
      <c r="L26" s="24" t="str">
        <f t="shared" si="0"/>
        <v/>
      </c>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row>
    <row r="27" spans="3:108" ht="20.100000000000001" customHeight="1" x14ac:dyDescent="0.2">
      <c r="C27" s="7">
        <v>20</v>
      </c>
      <c r="D27" s="17" t="s">
        <v>47</v>
      </c>
      <c r="E27" s="18"/>
      <c r="F27" s="18"/>
      <c r="G27" s="18"/>
      <c r="H27" s="19"/>
      <c r="I27" s="13"/>
      <c r="J27" s="24" t="str">
        <f t="shared" si="1"/>
        <v/>
      </c>
      <c r="K27" s="24" t="s">
        <v>69</v>
      </c>
      <c r="L27" s="24" t="str">
        <f t="shared" si="0"/>
        <v/>
      </c>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row>
    <row r="28" spans="3:108" ht="20.100000000000001" customHeight="1" x14ac:dyDescent="0.2">
      <c r="C28" s="7">
        <v>21</v>
      </c>
      <c r="D28" s="17" t="s">
        <v>42</v>
      </c>
      <c r="E28" s="18"/>
      <c r="F28" s="18"/>
      <c r="G28" s="18"/>
      <c r="H28" s="19"/>
      <c r="I28" s="13"/>
      <c r="J28" s="24" t="str">
        <f t="shared" si="1"/>
        <v/>
      </c>
      <c r="K28" s="25" t="s">
        <v>68</v>
      </c>
      <c r="L28" s="24" t="str">
        <f t="shared" si="0"/>
        <v/>
      </c>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row>
    <row r="29" spans="3:108" ht="20.100000000000001" customHeight="1" x14ac:dyDescent="0.2">
      <c r="C29" s="7">
        <v>22</v>
      </c>
      <c r="D29" s="17" t="s">
        <v>52</v>
      </c>
      <c r="E29" s="18"/>
      <c r="F29" s="18"/>
      <c r="G29" s="18"/>
      <c r="H29" s="19"/>
      <c r="I29" s="13"/>
      <c r="J29" s="24" t="str">
        <f t="shared" si="1"/>
        <v/>
      </c>
      <c r="K29" s="24" t="s">
        <v>70</v>
      </c>
      <c r="L29" s="24" t="str">
        <f t="shared" si="0"/>
        <v/>
      </c>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row>
    <row r="30" spans="3:108" ht="20.100000000000001" customHeight="1" x14ac:dyDescent="0.2">
      <c r="C30" s="7">
        <v>23</v>
      </c>
      <c r="D30" s="17" t="s">
        <v>19</v>
      </c>
      <c r="E30" s="18"/>
      <c r="F30" s="18"/>
      <c r="G30" s="18"/>
      <c r="H30" s="19"/>
      <c r="I30" s="13"/>
      <c r="J30" s="24" t="str">
        <f t="shared" si="1"/>
        <v/>
      </c>
      <c r="K30" s="24" t="s">
        <v>64</v>
      </c>
      <c r="L30" s="24" t="str">
        <f t="shared" si="0"/>
        <v>Yes</v>
      </c>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row>
    <row r="31" spans="3:108" ht="20.100000000000001" customHeight="1" x14ac:dyDescent="0.2">
      <c r="C31" s="7">
        <v>24</v>
      </c>
      <c r="D31" s="17" t="s">
        <v>33</v>
      </c>
      <c r="E31" s="18"/>
      <c r="F31" s="18"/>
      <c r="G31" s="18"/>
      <c r="H31" s="19"/>
      <c r="I31" s="13"/>
      <c r="J31" s="24" t="str">
        <f t="shared" si="1"/>
        <v/>
      </c>
      <c r="K31" s="24" t="s">
        <v>67</v>
      </c>
      <c r="L31" s="24" t="str">
        <f t="shared" si="0"/>
        <v/>
      </c>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row>
    <row r="32" spans="3:108" ht="20.100000000000001" customHeight="1" x14ac:dyDescent="0.2">
      <c r="C32" s="7">
        <v>25</v>
      </c>
      <c r="D32" s="17" t="s">
        <v>24</v>
      </c>
      <c r="E32" s="18"/>
      <c r="F32" s="18"/>
      <c r="G32" s="18"/>
      <c r="H32" s="19"/>
      <c r="I32" s="13"/>
      <c r="J32" s="24" t="str">
        <f t="shared" si="1"/>
        <v/>
      </c>
      <c r="K32" s="24" t="s">
        <v>65</v>
      </c>
      <c r="L32" s="24" t="str">
        <f t="shared" si="0"/>
        <v/>
      </c>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row>
    <row r="33" spans="3:108" ht="20.100000000000001" customHeight="1" x14ac:dyDescent="0.2">
      <c r="C33" s="7">
        <v>26</v>
      </c>
      <c r="D33" s="17" t="s">
        <v>44</v>
      </c>
      <c r="E33" s="18"/>
      <c r="F33" s="18"/>
      <c r="G33" s="18"/>
      <c r="H33" s="19"/>
      <c r="I33" s="13"/>
      <c r="J33" s="24" t="str">
        <f t="shared" si="1"/>
        <v/>
      </c>
      <c r="K33" s="24" t="s">
        <v>69</v>
      </c>
      <c r="L33" s="24" t="str">
        <f t="shared" si="0"/>
        <v/>
      </c>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row>
    <row r="34" spans="3:108" ht="20.100000000000001" customHeight="1" x14ac:dyDescent="0.2">
      <c r="C34" s="7">
        <v>27</v>
      </c>
      <c r="D34" s="17" t="s">
        <v>51</v>
      </c>
      <c r="E34" s="18"/>
      <c r="F34" s="18"/>
      <c r="G34" s="18"/>
      <c r="H34" s="19"/>
      <c r="I34" s="13"/>
      <c r="J34" s="24" t="str">
        <f t="shared" si="1"/>
        <v/>
      </c>
      <c r="K34" s="25" t="s">
        <v>70</v>
      </c>
      <c r="L34" s="24" t="str">
        <f t="shared" si="0"/>
        <v/>
      </c>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row>
    <row r="35" spans="3:108" ht="20.100000000000001" customHeight="1" x14ac:dyDescent="0.2">
      <c r="C35" s="7">
        <v>28</v>
      </c>
      <c r="D35" s="17" t="s">
        <v>15</v>
      </c>
      <c r="E35" s="18"/>
      <c r="F35" s="18"/>
      <c r="G35" s="18"/>
      <c r="H35" s="19"/>
      <c r="I35" s="13"/>
      <c r="J35" s="24" t="str">
        <f>IF(I35="Almost always",1,IF(I35="Moderately",2,IF(I35="Somewhat",3,IF(I35="Slightly",4,IF(I35="Not at all",5,"")))))</f>
        <v/>
      </c>
      <c r="K35" s="24" t="s">
        <v>87</v>
      </c>
      <c r="L35" s="24" t="str">
        <f t="shared" si="0"/>
        <v/>
      </c>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row>
    <row r="36" spans="3:108" ht="20.100000000000001" customHeight="1" x14ac:dyDescent="0.2">
      <c r="C36" s="7">
        <v>29</v>
      </c>
      <c r="D36" s="17" t="s">
        <v>30</v>
      </c>
      <c r="E36" s="18"/>
      <c r="F36" s="18"/>
      <c r="G36" s="18"/>
      <c r="H36" s="19"/>
      <c r="I36" s="13"/>
      <c r="J36" s="24" t="str">
        <f t="shared" si="1"/>
        <v/>
      </c>
      <c r="K36" s="25" t="s">
        <v>66</v>
      </c>
      <c r="L36" s="24" t="str">
        <f t="shared" si="0"/>
        <v/>
      </c>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row>
    <row r="37" spans="3:108" ht="20.100000000000001" customHeight="1" x14ac:dyDescent="0.2">
      <c r="C37" s="7">
        <v>30</v>
      </c>
      <c r="D37" s="17" t="s">
        <v>55</v>
      </c>
      <c r="E37" s="18"/>
      <c r="F37" s="18"/>
      <c r="G37" s="18"/>
      <c r="H37" s="19"/>
      <c r="I37" s="13"/>
      <c r="J37" s="24" t="str">
        <f t="shared" si="1"/>
        <v/>
      </c>
      <c r="K37" s="24" t="s">
        <v>71</v>
      </c>
      <c r="L37" s="24" t="str">
        <f t="shared" si="0"/>
        <v/>
      </c>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row>
    <row r="38" spans="3:108" ht="20.100000000000001" customHeight="1" x14ac:dyDescent="0.2">
      <c r="C38" s="7">
        <v>31</v>
      </c>
      <c r="D38" s="17" t="s">
        <v>48</v>
      </c>
      <c r="E38" s="18"/>
      <c r="F38" s="18"/>
      <c r="G38" s="18"/>
      <c r="H38" s="19"/>
      <c r="I38" s="13"/>
      <c r="J38" s="24" t="str">
        <f t="shared" si="1"/>
        <v/>
      </c>
      <c r="K38" s="24" t="s">
        <v>70</v>
      </c>
      <c r="L38" s="24" t="str">
        <f t="shared" si="0"/>
        <v/>
      </c>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row>
    <row r="39" spans="3:108" ht="20.100000000000001" customHeight="1" x14ac:dyDescent="0.2">
      <c r="C39" s="7">
        <v>32</v>
      </c>
      <c r="D39" s="17" t="s">
        <v>37</v>
      </c>
      <c r="E39" s="20"/>
      <c r="F39" s="20"/>
      <c r="G39" s="20"/>
      <c r="H39" s="21"/>
      <c r="I39" s="13"/>
      <c r="J39" s="24" t="str">
        <f t="shared" si="1"/>
        <v/>
      </c>
      <c r="K39" s="24" t="s">
        <v>67</v>
      </c>
      <c r="L39" s="24" t="str">
        <f t="shared" si="0"/>
        <v/>
      </c>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row>
    <row r="40" spans="3:108" ht="20.100000000000001" customHeight="1" x14ac:dyDescent="0.2">
      <c r="C40" s="7">
        <v>33</v>
      </c>
      <c r="D40" s="17" t="s">
        <v>46</v>
      </c>
      <c r="E40" s="18"/>
      <c r="F40" s="18"/>
      <c r="G40" s="18"/>
      <c r="H40" s="19"/>
      <c r="I40" s="13"/>
      <c r="J40" s="24" t="str">
        <f t="shared" si="1"/>
        <v/>
      </c>
      <c r="K40" s="24" t="s">
        <v>69</v>
      </c>
      <c r="L40" s="24" t="str">
        <f t="shared" si="0"/>
        <v/>
      </c>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row>
    <row r="41" spans="3:108" ht="20.100000000000001" customHeight="1" x14ac:dyDescent="0.2">
      <c r="C41" s="7">
        <v>34</v>
      </c>
      <c r="D41" s="17" t="s">
        <v>25</v>
      </c>
      <c r="E41" s="18"/>
      <c r="F41" s="18"/>
      <c r="G41" s="18"/>
      <c r="H41" s="19"/>
      <c r="I41" s="13"/>
      <c r="J41" s="24" t="str">
        <f t="shared" si="1"/>
        <v/>
      </c>
      <c r="K41" s="24" t="s">
        <v>65</v>
      </c>
      <c r="L41" s="24" t="str">
        <f t="shared" si="0"/>
        <v/>
      </c>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row>
    <row r="42" spans="3:108" ht="20.100000000000001" customHeight="1" x14ac:dyDescent="0.2">
      <c r="C42" s="7">
        <v>35</v>
      </c>
      <c r="D42" s="17" t="s">
        <v>18</v>
      </c>
      <c r="E42" s="18"/>
      <c r="F42" s="18"/>
      <c r="G42" s="18"/>
      <c r="H42" s="19"/>
      <c r="I42" s="13"/>
      <c r="J42" s="24" t="str">
        <f t="shared" si="1"/>
        <v/>
      </c>
      <c r="K42" s="25" t="s">
        <v>64</v>
      </c>
      <c r="L42" s="24" t="str">
        <f t="shared" si="0"/>
        <v>Yes</v>
      </c>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row>
    <row r="43" spans="3:108" ht="20.100000000000001" customHeight="1" x14ac:dyDescent="0.2">
      <c r="C43" s="7">
        <v>36</v>
      </c>
      <c r="D43" s="17" t="s">
        <v>35</v>
      </c>
      <c r="E43" s="18"/>
      <c r="F43" s="18"/>
      <c r="G43" s="18"/>
      <c r="H43" s="19"/>
      <c r="I43" s="13"/>
      <c r="J43" s="24" t="str">
        <f t="shared" si="1"/>
        <v/>
      </c>
      <c r="K43" s="24" t="s">
        <v>67</v>
      </c>
      <c r="L43" s="24" t="str">
        <f t="shared" si="0"/>
        <v/>
      </c>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row>
    <row r="44" spans="3:108" ht="20.100000000000001" customHeight="1" x14ac:dyDescent="0.2">
      <c r="C44" s="7">
        <v>37</v>
      </c>
      <c r="D44" s="17" t="s">
        <v>20</v>
      </c>
      <c r="E44" s="18"/>
      <c r="F44" s="18"/>
      <c r="G44" s="18"/>
      <c r="H44" s="19"/>
      <c r="I44" s="13"/>
      <c r="J44" s="24" t="str">
        <f t="shared" si="1"/>
        <v/>
      </c>
      <c r="K44" s="24" t="s">
        <v>64</v>
      </c>
      <c r="L44" s="24" t="str">
        <f t="shared" si="0"/>
        <v>Yes</v>
      </c>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row>
    <row r="45" spans="3:108" ht="20.100000000000001" customHeight="1" x14ac:dyDescent="0.2">
      <c r="C45" s="7">
        <v>38</v>
      </c>
      <c r="D45" s="17" t="s">
        <v>54</v>
      </c>
      <c r="E45" s="18"/>
      <c r="F45" s="18"/>
      <c r="G45" s="18"/>
      <c r="H45" s="19"/>
      <c r="I45" s="13"/>
      <c r="J45" s="24" t="str">
        <f t="shared" si="1"/>
        <v/>
      </c>
      <c r="K45" s="24" t="s">
        <v>71</v>
      </c>
      <c r="L45" s="24" t="str">
        <f t="shared" si="0"/>
        <v/>
      </c>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row>
    <row r="46" spans="3:108" ht="20.100000000000001" customHeight="1" x14ac:dyDescent="0.2">
      <c r="C46" s="7">
        <v>39</v>
      </c>
      <c r="D46" s="17" t="s">
        <v>49</v>
      </c>
      <c r="E46" s="18"/>
      <c r="F46" s="18"/>
      <c r="G46" s="18"/>
      <c r="H46" s="19"/>
      <c r="I46" s="13"/>
      <c r="J46" s="24" t="str">
        <f t="shared" si="1"/>
        <v/>
      </c>
      <c r="K46" s="24" t="s">
        <v>70</v>
      </c>
      <c r="L46" s="24" t="str">
        <f t="shared" si="0"/>
        <v/>
      </c>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row>
    <row r="47" spans="3:108" ht="20.100000000000001" customHeight="1" x14ac:dyDescent="0.2">
      <c r="C47" s="7">
        <v>40</v>
      </c>
      <c r="D47" s="17" t="s">
        <v>32</v>
      </c>
      <c r="E47" s="18"/>
      <c r="F47" s="18"/>
      <c r="G47" s="18"/>
      <c r="H47" s="19"/>
      <c r="I47" s="13"/>
      <c r="J47" s="24" t="str">
        <f t="shared" si="1"/>
        <v/>
      </c>
      <c r="K47" s="24" t="s">
        <v>66</v>
      </c>
      <c r="L47" s="24" t="str">
        <f t="shared" si="0"/>
        <v/>
      </c>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row>
    <row r="48" spans="3:108" ht="20.100000000000001" customHeight="1" x14ac:dyDescent="0.2">
      <c r="C48" s="7">
        <v>41</v>
      </c>
      <c r="D48" s="17" t="s">
        <v>22</v>
      </c>
      <c r="E48" s="18"/>
      <c r="F48" s="18"/>
      <c r="G48" s="18"/>
      <c r="H48" s="19"/>
      <c r="I48" s="13"/>
      <c r="J48" s="24" t="str">
        <f t="shared" si="1"/>
        <v/>
      </c>
      <c r="K48" s="24" t="s">
        <v>64</v>
      </c>
      <c r="L48" s="24" t="str">
        <f t="shared" si="0"/>
        <v>Yes</v>
      </c>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row>
    <row r="49" spans="2:108" ht="20.100000000000001" customHeight="1" x14ac:dyDescent="0.2">
      <c r="C49" s="7">
        <v>42</v>
      </c>
      <c r="D49" s="17" t="s">
        <v>39</v>
      </c>
      <c r="E49" s="18"/>
      <c r="F49" s="18"/>
      <c r="G49" s="18"/>
      <c r="H49" s="19"/>
      <c r="I49" s="13"/>
      <c r="J49" s="24" t="str">
        <f t="shared" si="1"/>
        <v/>
      </c>
      <c r="K49" s="25" t="s">
        <v>68</v>
      </c>
      <c r="L49" s="24" t="str">
        <f t="shared" si="0"/>
        <v/>
      </c>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row>
    <row r="50" spans="2:108" ht="20.100000000000001" customHeight="1" x14ac:dyDescent="0.2">
      <c r="C50" s="7">
        <v>43</v>
      </c>
      <c r="D50" s="17" t="s">
        <v>50</v>
      </c>
      <c r="E50" s="18"/>
      <c r="F50" s="18"/>
      <c r="G50" s="18"/>
      <c r="H50" s="19"/>
      <c r="I50" s="13"/>
      <c r="J50" s="24" t="str">
        <f t="shared" si="1"/>
        <v/>
      </c>
      <c r="K50" s="24" t="s">
        <v>70</v>
      </c>
      <c r="L50" s="24" t="str">
        <f t="shared" si="0"/>
        <v/>
      </c>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row>
    <row r="51" spans="2:108" ht="20.100000000000001" customHeight="1" x14ac:dyDescent="0.2">
      <c r="C51" s="7">
        <v>44</v>
      </c>
      <c r="D51" s="17" t="s">
        <v>26</v>
      </c>
      <c r="E51" s="18"/>
      <c r="F51" s="18"/>
      <c r="G51" s="18"/>
      <c r="H51" s="19"/>
      <c r="I51" s="13"/>
      <c r="J51" s="24" t="str">
        <f t="shared" si="1"/>
        <v/>
      </c>
      <c r="K51" s="24" t="s">
        <v>65</v>
      </c>
      <c r="L51" s="24" t="str">
        <f t="shared" si="0"/>
        <v/>
      </c>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row>
    <row r="52" spans="2:108" ht="20.100000000000001" customHeight="1" x14ac:dyDescent="0.2">
      <c r="C52" s="7">
        <v>45</v>
      </c>
      <c r="D52" s="17" t="s">
        <v>43</v>
      </c>
      <c r="E52" s="18"/>
      <c r="F52" s="18"/>
      <c r="G52" s="18"/>
      <c r="H52" s="19"/>
      <c r="I52" s="13"/>
      <c r="J52" s="24" t="str">
        <f t="shared" si="1"/>
        <v/>
      </c>
      <c r="K52" s="24" t="s">
        <v>69</v>
      </c>
      <c r="L52" s="24" t="str">
        <f t="shared" si="0"/>
        <v/>
      </c>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row>
    <row r="53" spans="2:108" s="26" customFormat="1" ht="26.1" customHeight="1" x14ac:dyDescent="0.2">
      <c r="B53" s="3"/>
      <c r="C53" s="2"/>
      <c r="D53" s="2"/>
      <c r="E53" s="9"/>
      <c r="F53" s="9"/>
      <c r="G53" s="9"/>
      <c r="H53" s="9"/>
      <c r="I53" s="9"/>
      <c r="J53" s="9"/>
      <c r="K53" s="3"/>
      <c r="L53" s="3"/>
      <c r="M53" s="3"/>
    </row>
    <row r="54" spans="2:108" s="26" customFormat="1" ht="26.1" customHeight="1" x14ac:dyDescent="0.2">
      <c r="B54" s="3"/>
      <c r="C54" s="2"/>
      <c r="D54" s="28" t="s">
        <v>92</v>
      </c>
      <c r="E54" s="3"/>
      <c r="F54" s="9"/>
      <c r="G54" s="3"/>
      <c r="H54" s="9"/>
      <c r="I54" s="14" t="s">
        <v>64</v>
      </c>
      <c r="J54" s="9"/>
      <c r="K54" s="3"/>
      <c r="L54" s="3"/>
      <c r="M54" s="3"/>
    </row>
    <row r="55" spans="2:108" s="26" customFormat="1" ht="27.95" customHeight="1" x14ac:dyDescent="0.2">
      <c r="B55" s="3"/>
      <c r="C55" s="2"/>
      <c r="D55" s="2"/>
      <c r="E55" s="9"/>
      <c r="F55" s="9"/>
      <c r="G55" s="9"/>
      <c r="H55" s="9"/>
      <c r="I55" s="9"/>
      <c r="J55" s="9"/>
      <c r="K55" s="3"/>
      <c r="L55" s="3"/>
      <c r="M55" s="3"/>
    </row>
    <row r="56" spans="2:108" s="26" customFormat="1" ht="54.95" customHeight="1" x14ac:dyDescent="0.2">
      <c r="C56" s="27"/>
      <c r="D56" s="27"/>
      <c r="E56" s="29"/>
      <c r="F56" s="29"/>
      <c r="G56" s="29"/>
      <c r="H56" s="29"/>
      <c r="I56" s="29"/>
      <c r="J56" s="29"/>
    </row>
    <row r="57" spans="2:108" s="26" customFormat="1" x14ac:dyDescent="0.2">
      <c r="B57" s="3"/>
      <c r="C57" s="2"/>
      <c r="D57" s="2"/>
      <c r="E57" s="3"/>
      <c r="F57" s="3"/>
      <c r="G57" s="3"/>
      <c r="H57" s="3"/>
      <c r="I57" s="3"/>
      <c r="J57" s="3"/>
      <c r="K57" s="3"/>
      <c r="L57" s="3"/>
      <c r="M57" s="3"/>
      <c r="N57" s="3"/>
    </row>
    <row r="58" spans="2:108" s="26" customFormat="1" x14ac:dyDescent="0.2">
      <c r="B58" s="3"/>
      <c r="C58" s="2"/>
      <c r="D58" s="2"/>
      <c r="E58" s="3"/>
      <c r="F58" s="3"/>
      <c r="G58" s="3"/>
      <c r="H58" s="3"/>
      <c r="I58" s="3"/>
      <c r="J58" s="3"/>
      <c r="K58" s="3"/>
      <c r="L58" s="3"/>
      <c r="M58" s="3"/>
      <c r="N58" s="3"/>
    </row>
    <row r="59" spans="2:108" ht="45.75" x14ac:dyDescent="0.2">
      <c r="D59" s="11" t="s">
        <v>8</v>
      </c>
      <c r="G59" s="28"/>
      <c r="H59" s="28"/>
      <c r="I59" s="28"/>
      <c r="J59" s="28"/>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row>
    <row r="60" spans="2:108" ht="27.95" customHeight="1" x14ac:dyDescent="0.2">
      <c r="G60" s="28"/>
      <c r="H60" s="28"/>
      <c r="I60" s="28"/>
      <c r="J60" s="28"/>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row>
    <row r="61" spans="2:108" ht="17.100000000000001" customHeight="1" x14ac:dyDescent="0.2">
      <c r="D61" s="41" t="s">
        <v>72</v>
      </c>
      <c r="E61" s="43" t="s">
        <v>3</v>
      </c>
      <c r="G61" s="28"/>
      <c r="H61" s="28"/>
      <c r="I61" s="28"/>
      <c r="J61" s="28"/>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row>
    <row r="62" spans="2:108" x14ac:dyDescent="0.2">
      <c r="D62" s="42"/>
      <c r="E62" s="44"/>
      <c r="G62" s="28"/>
      <c r="H62" s="28"/>
      <c r="I62" s="28"/>
      <c r="J62" s="28"/>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row>
    <row r="63" spans="2:108" ht="24" customHeight="1" x14ac:dyDescent="0.2">
      <c r="C63" s="32">
        <f>E63</f>
        <v>0</v>
      </c>
      <c r="D63" s="8" t="s">
        <v>88</v>
      </c>
      <c r="E63" s="22">
        <f t="shared" ref="E63:E71" si="2">(SUMIF(K:K,D63,J:J))/5*2</f>
        <v>0</v>
      </c>
      <c r="G63" s="28"/>
      <c r="H63" s="28"/>
      <c r="I63" s="28"/>
      <c r="J63" s="28"/>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row>
    <row r="64" spans="2:108" ht="24" customHeight="1" x14ac:dyDescent="0.2">
      <c r="C64" s="32">
        <f t="shared" ref="C64:C71" si="3">E64</f>
        <v>0</v>
      </c>
      <c r="D64" s="8" t="s">
        <v>64</v>
      </c>
      <c r="E64" s="22">
        <f t="shared" si="2"/>
        <v>0</v>
      </c>
      <c r="G64" s="28"/>
      <c r="H64" s="28"/>
      <c r="I64" s="28"/>
      <c r="J64" s="28"/>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row>
    <row r="65" spans="3:106" ht="24" customHeight="1" x14ac:dyDescent="0.2">
      <c r="C65" s="32">
        <f t="shared" si="3"/>
        <v>0</v>
      </c>
      <c r="D65" s="8" t="s">
        <v>65</v>
      </c>
      <c r="E65" s="22">
        <f t="shared" si="2"/>
        <v>0</v>
      </c>
      <c r="G65" s="28"/>
      <c r="H65" s="28"/>
      <c r="I65" s="28"/>
      <c r="J65" s="28"/>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row>
    <row r="66" spans="3:106" ht="24" customHeight="1" x14ac:dyDescent="0.2">
      <c r="C66" s="32">
        <f t="shared" si="3"/>
        <v>0</v>
      </c>
      <c r="D66" s="8" t="s">
        <v>66</v>
      </c>
      <c r="E66" s="22">
        <f t="shared" si="2"/>
        <v>0</v>
      </c>
      <c r="G66" s="28"/>
      <c r="H66" s="28"/>
      <c r="I66" s="28"/>
      <c r="J66" s="28"/>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row>
    <row r="67" spans="3:106" ht="24" customHeight="1" x14ac:dyDescent="0.2">
      <c r="C67" s="32">
        <f t="shared" si="3"/>
        <v>0</v>
      </c>
      <c r="D67" s="8" t="s">
        <v>67</v>
      </c>
      <c r="E67" s="22">
        <f t="shared" si="2"/>
        <v>0</v>
      </c>
      <c r="G67" s="28"/>
      <c r="H67" s="28"/>
      <c r="I67" s="28"/>
      <c r="J67" s="28"/>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row>
    <row r="68" spans="3:106" ht="24" customHeight="1" x14ac:dyDescent="0.2">
      <c r="C68" s="32">
        <f t="shared" si="3"/>
        <v>0</v>
      </c>
      <c r="D68" s="8" t="s">
        <v>68</v>
      </c>
      <c r="E68" s="22">
        <f t="shared" si="2"/>
        <v>0</v>
      </c>
      <c r="G68" s="37"/>
      <c r="H68" s="37"/>
      <c r="I68" s="37"/>
      <c r="J68" s="37"/>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row>
    <row r="69" spans="3:106" ht="24" customHeight="1" x14ac:dyDescent="0.2">
      <c r="C69" s="32">
        <f t="shared" si="3"/>
        <v>0</v>
      </c>
      <c r="D69" s="8" t="s">
        <v>69</v>
      </c>
      <c r="E69" s="22">
        <f t="shared" si="2"/>
        <v>0</v>
      </c>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row>
    <row r="70" spans="3:106" ht="29.1" customHeight="1" x14ac:dyDescent="0.2">
      <c r="C70" s="32">
        <f>E70</f>
        <v>0</v>
      </c>
      <c r="D70" s="8" t="s">
        <v>70</v>
      </c>
      <c r="E70" s="22">
        <f t="shared" si="2"/>
        <v>0</v>
      </c>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row>
    <row r="71" spans="3:106" ht="24.95" customHeight="1" x14ac:dyDescent="0.2">
      <c r="C71" s="32">
        <f t="shared" si="3"/>
        <v>0</v>
      </c>
      <c r="D71" s="8" t="s">
        <v>71</v>
      </c>
      <c r="E71" s="22">
        <f t="shared" si="2"/>
        <v>0</v>
      </c>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row>
    <row r="72" spans="3:106" ht="24.95" customHeight="1" x14ac:dyDescent="0.2">
      <c r="D72" s="3"/>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row>
    <row r="73" spans="3:106" ht="23.1" customHeight="1" x14ac:dyDescent="0.2">
      <c r="D73" s="45" t="str">
        <f>"Across all key success factors for self confidence:"</f>
        <v>Across all key success factors for self confidence:</v>
      </c>
      <c r="E73" s="45"/>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row>
    <row r="74" spans="3:106" ht="23.1" customHeight="1" x14ac:dyDescent="0.2">
      <c r="D74" s="46" t="str">
        <f>"•	   Your average score is "&amp;ROUND(AVERAGE(E63:E71),2)</f>
        <v>•	   Your average score is 0</v>
      </c>
      <c r="E74" s="4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row>
    <row r="75" spans="3:106" ht="23.1" customHeight="1" x14ac:dyDescent="0.2">
      <c r="D75" s="46" t="str">
        <f>"•	   Your highest score is "&amp;ROUND(MAX(E63:E71),2)&amp;""</f>
        <v>•	   Your highest score is 0</v>
      </c>
      <c r="E75" s="4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row>
    <row r="76" spans="3:106" ht="23.1" customHeight="1" x14ac:dyDescent="0.2">
      <c r="D76" s="46" t="str">
        <f>"•	   Your lowest score is "&amp;ROUND(MIN(E63:E71),2)&amp;""</f>
        <v>•	   Your lowest score is 0</v>
      </c>
      <c r="E76" s="4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row>
    <row r="77" spans="3:106" ht="23.1" customHeight="1" x14ac:dyDescent="0.2">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row>
    <row r="78" spans="3:106" ht="9" customHeight="1" x14ac:dyDescent="0.2">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row>
    <row r="79" spans="3:106" ht="9" customHeight="1" x14ac:dyDescent="0.2">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row>
    <row r="80" spans="3:106" ht="9" customHeight="1" x14ac:dyDescent="0.2">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row>
    <row r="81" spans="3:106" ht="18.75" x14ac:dyDescent="0.2">
      <c r="D81" s="30" t="s">
        <v>9</v>
      </c>
      <c r="I81" s="30" t="s">
        <v>10</v>
      </c>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row>
    <row r="82" spans="3:106" ht="9" customHeight="1" x14ac:dyDescent="0.2">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row>
    <row r="83" spans="3:106" ht="29.1" customHeight="1" x14ac:dyDescent="0.2">
      <c r="D83" s="3" t="s">
        <v>82</v>
      </c>
      <c r="I83" s="3" t="s">
        <v>81</v>
      </c>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row>
    <row r="84" spans="3:106" ht="24.95" customHeight="1" x14ac:dyDescent="0.2">
      <c r="D84" s="31" t="str">
        <f>VLOOKUP(MAX(C63:C71),C63:E71,2,FALSE)</f>
        <v>Avoiding self-sabotage</v>
      </c>
      <c r="I84" s="34" t="str">
        <f>VLOOKUP(MIN(C63:C71),C63:E71,2,FALSE)</f>
        <v>Avoiding self-sabotage</v>
      </c>
      <c r="J84" s="34"/>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row>
    <row r="85" spans="3:106" ht="12" customHeight="1" x14ac:dyDescent="0.2">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row>
    <row r="86" spans="3:106" x14ac:dyDescent="0.2">
      <c r="D86" s="3" t="s">
        <v>85</v>
      </c>
      <c r="I86" s="28" t="s">
        <v>86</v>
      </c>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row>
    <row r="87" spans="3:106" ht="108" customHeight="1" x14ac:dyDescent="0.2">
      <c r="D87" s="37" t="str">
        <f>VLOOKUP(D84,'Drop Downs'!A17:B25,2,FALSE)</f>
        <v>•	Not undermining or second-guess yourself
•	Not feeling as though you do not "measure up"
•	Not trying to be perfect in what you do
•	Not trying to please others all or most of the time
•	Not comparing yourself with others all or most of the time</v>
      </c>
      <c r="E87" s="37"/>
      <c r="F87" s="37"/>
      <c r="G87" s="37"/>
      <c r="I87" s="37" t="str">
        <f>VLOOKUP(I84,'Drop Downs'!A17:B25,2,FALSE)</f>
        <v>•	Not undermining or second-guess yourself
•	Not feeling as though you do not "measure up"
•	Not trying to be perfect in what you do
•	Not trying to please others all or most of the time
•	Not comparing yourself with others all or most of the time</v>
      </c>
      <c r="J87" s="37"/>
      <c r="K87" s="37"/>
      <c r="L87" s="37"/>
      <c r="M87" s="37"/>
      <c r="N87" s="37"/>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row>
    <row r="88" spans="3:106" x14ac:dyDescent="0.2">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row>
    <row r="89" spans="3:106" x14ac:dyDescent="0.2">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row>
    <row r="90" spans="3:106" ht="35.1" customHeight="1" x14ac:dyDescent="0.2">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row>
    <row r="91" spans="3:106" s="26" customFormat="1" x14ac:dyDescent="0.2">
      <c r="C91" s="27"/>
      <c r="D91" s="27"/>
    </row>
    <row r="92" spans="3:106" s="26" customFormat="1" x14ac:dyDescent="0.2">
      <c r="C92" s="27"/>
      <c r="D92" s="27"/>
    </row>
    <row r="93" spans="3:106" s="26" customFormat="1" x14ac:dyDescent="0.2">
      <c r="C93" s="27"/>
      <c r="D93" s="27"/>
    </row>
    <row r="94" spans="3:106" s="26" customFormat="1" x14ac:dyDescent="0.2">
      <c r="C94" s="27"/>
      <c r="D94" s="27"/>
    </row>
    <row r="95" spans="3:106" s="26" customFormat="1" x14ac:dyDescent="0.2">
      <c r="C95" s="27"/>
      <c r="D95" s="27"/>
    </row>
    <row r="96" spans="3:106" s="26" customFormat="1" x14ac:dyDescent="0.2">
      <c r="C96" s="27"/>
      <c r="D96" s="27"/>
    </row>
    <row r="97" spans="1:106" s="26" customFormat="1" x14ac:dyDescent="0.2">
      <c r="C97" s="27"/>
      <c r="D97" s="27"/>
    </row>
    <row r="98" spans="1:106" s="26" customFormat="1" x14ac:dyDescent="0.2">
      <c r="C98" s="27"/>
      <c r="D98" s="27"/>
    </row>
    <row r="99" spans="1:106" s="26" customFormat="1" x14ac:dyDescent="0.2">
      <c r="C99" s="27"/>
      <c r="D99" s="27"/>
    </row>
    <row r="100" spans="1:106" s="26" customFormat="1" x14ac:dyDescent="0.2">
      <c r="C100" s="27"/>
      <c r="D100" s="27"/>
    </row>
    <row r="101" spans="1:106" s="26" customFormat="1" x14ac:dyDescent="0.2">
      <c r="C101" s="27"/>
      <c r="D101" s="27"/>
    </row>
    <row r="102" spans="1:106" s="26" customFormat="1" x14ac:dyDescent="0.2">
      <c r="C102" s="27"/>
      <c r="D102" s="27"/>
    </row>
    <row r="103" spans="1:106" s="26" customFormat="1" x14ac:dyDescent="0.2">
      <c r="C103" s="27"/>
      <c r="D103" s="27"/>
    </row>
    <row r="104" spans="1:106" s="26" customFormat="1" x14ac:dyDescent="0.2">
      <c r="C104" s="27"/>
      <c r="D104" s="27"/>
    </row>
    <row r="105" spans="1:106" s="27" customFormat="1" x14ac:dyDescent="0.2">
      <c r="A105" s="26"/>
      <c r="B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row>
    <row r="106" spans="1:106" s="27" customFormat="1" x14ac:dyDescent="0.2">
      <c r="A106" s="26"/>
      <c r="B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row>
    <row r="107" spans="1:106" s="27" customFormat="1" x14ac:dyDescent="0.2">
      <c r="A107" s="26"/>
      <c r="B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row>
    <row r="108" spans="1:106" s="27" customFormat="1" x14ac:dyDescent="0.2">
      <c r="A108" s="26"/>
      <c r="B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row>
    <row r="109" spans="1:106" s="26" customFormat="1" x14ac:dyDescent="0.2">
      <c r="C109" s="27"/>
      <c r="D109" s="27"/>
    </row>
    <row r="110" spans="1:106" s="26" customFormat="1" x14ac:dyDescent="0.2">
      <c r="C110" s="27"/>
      <c r="D110" s="27"/>
    </row>
    <row r="111" spans="1:106" s="26" customFormat="1" x14ac:dyDescent="0.2">
      <c r="C111" s="27"/>
      <c r="D111" s="27"/>
    </row>
    <row r="112" spans="1:106" s="26" customFormat="1" x14ac:dyDescent="0.2">
      <c r="C112" s="27"/>
      <c r="D112" s="27"/>
    </row>
    <row r="113" spans="3:4" s="26" customFormat="1" x14ac:dyDescent="0.2">
      <c r="C113" s="27"/>
      <c r="D113" s="27"/>
    </row>
    <row r="114" spans="3:4" s="26" customFormat="1" x14ac:dyDescent="0.2">
      <c r="C114" s="27"/>
      <c r="D114" s="27"/>
    </row>
    <row r="115" spans="3:4" s="26" customFormat="1" x14ac:dyDescent="0.2">
      <c r="C115" s="27"/>
      <c r="D115" s="27"/>
    </row>
    <row r="116" spans="3:4" s="26" customFormat="1" x14ac:dyDescent="0.2">
      <c r="C116" s="27"/>
      <c r="D116" s="27"/>
    </row>
    <row r="117" spans="3:4" s="26" customFormat="1" x14ac:dyDescent="0.2">
      <c r="C117" s="27"/>
      <c r="D117" s="27"/>
    </row>
    <row r="118" spans="3:4" s="26" customFormat="1" x14ac:dyDescent="0.2">
      <c r="C118" s="27"/>
      <c r="D118" s="27"/>
    </row>
    <row r="119" spans="3:4" s="26" customFormat="1" x14ac:dyDescent="0.2">
      <c r="C119" s="27"/>
      <c r="D119" s="27"/>
    </row>
    <row r="120" spans="3:4" s="26" customFormat="1" x14ac:dyDescent="0.2">
      <c r="C120" s="27"/>
      <c r="D120" s="27"/>
    </row>
    <row r="121" spans="3:4" s="26" customFormat="1" x14ac:dyDescent="0.2">
      <c r="C121" s="27"/>
      <c r="D121" s="27"/>
    </row>
    <row r="122" spans="3:4" s="26" customFormat="1" x14ac:dyDescent="0.2">
      <c r="C122" s="27"/>
      <c r="D122" s="27"/>
    </row>
    <row r="123" spans="3:4" s="26" customFormat="1" x14ac:dyDescent="0.2">
      <c r="C123" s="27"/>
      <c r="D123" s="27"/>
    </row>
    <row r="124" spans="3:4" s="26" customFormat="1" x14ac:dyDescent="0.2">
      <c r="C124" s="27"/>
      <c r="D124" s="27"/>
    </row>
    <row r="125" spans="3:4" s="26" customFormat="1" x14ac:dyDescent="0.2">
      <c r="C125" s="27"/>
      <c r="D125" s="27"/>
    </row>
    <row r="126" spans="3:4" s="26" customFormat="1" x14ac:dyDescent="0.2">
      <c r="C126" s="27"/>
      <c r="D126" s="27"/>
    </row>
    <row r="127" spans="3:4" s="26" customFormat="1" x14ac:dyDescent="0.2">
      <c r="C127" s="27"/>
      <c r="D127" s="27"/>
    </row>
    <row r="128" spans="3:4" s="26" customFormat="1" x14ac:dyDescent="0.2">
      <c r="C128" s="27"/>
      <c r="D128" s="27"/>
    </row>
    <row r="129" spans="3:4" s="26" customFormat="1" x14ac:dyDescent="0.2">
      <c r="C129" s="27"/>
      <c r="D129" s="27"/>
    </row>
    <row r="130" spans="3:4" s="26" customFormat="1" x14ac:dyDescent="0.2">
      <c r="C130" s="27"/>
      <c r="D130" s="27"/>
    </row>
    <row r="131" spans="3:4" s="26" customFormat="1" x14ac:dyDescent="0.2">
      <c r="C131" s="27"/>
      <c r="D131" s="27"/>
    </row>
    <row r="132" spans="3:4" s="26" customFormat="1" x14ac:dyDescent="0.2">
      <c r="C132" s="27"/>
      <c r="D132" s="27"/>
    </row>
    <row r="133" spans="3:4" s="26" customFormat="1" x14ac:dyDescent="0.2">
      <c r="C133" s="27"/>
      <c r="D133" s="27"/>
    </row>
    <row r="134" spans="3:4" s="26" customFormat="1" x14ac:dyDescent="0.2">
      <c r="C134" s="27"/>
      <c r="D134" s="27"/>
    </row>
    <row r="135" spans="3:4" s="26" customFormat="1" x14ac:dyDescent="0.2">
      <c r="C135" s="27"/>
      <c r="D135" s="27"/>
    </row>
    <row r="136" spans="3:4" s="26" customFormat="1" x14ac:dyDescent="0.2">
      <c r="C136" s="27"/>
      <c r="D136" s="27"/>
    </row>
    <row r="137" spans="3:4" s="26" customFormat="1" x14ac:dyDescent="0.2">
      <c r="C137" s="27"/>
      <c r="D137" s="27"/>
    </row>
    <row r="138" spans="3:4" s="26" customFormat="1" x14ac:dyDescent="0.2">
      <c r="C138" s="27"/>
      <c r="D138" s="27"/>
    </row>
    <row r="139" spans="3:4" s="26" customFormat="1" x14ac:dyDescent="0.2">
      <c r="C139" s="27"/>
      <c r="D139" s="27"/>
    </row>
    <row r="140" spans="3:4" s="26" customFormat="1" x14ac:dyDescent="0.2">
      <c r="C140" s="27"/>
      <c r="D140" s="27"/>
    </row>
    <row r="141" spans="3:4" s="26" customFormat="1" x14ac:dyDescent="0.2">
      <c r="C141" s="27"/>
      <c r="D141" s="27"/>
    </row>
    <row r="142" spans="3:4" s="26" customFormat="1" x14ac:dyDescent="0.2">
      <c r="C142" s="27"/>
      <c r="D142" s="27"/>
    </row>
    <row r="143" spans="3:4" s="26" customFormat="1" x14ac:dyDescent="0.2">
      <c r="C143" s="27"/>
      <c r="D143" s="27"/>
    </row>
    <row r="144" spans="3:4" s="26" customFormat="1" x14ac:dyDescent="0.2">
      <c r="C144" s="27"/>
      <c r="D144" s="27"/>
    </row>
    <row r="145" spans="3:4" s="26" customFormat="1" x14ac:dyDescent="0.2">
      <c r="C145" s="27"/>
      <c r="D145" s="27"/>
    </row>
    <row r="146" spans="3:4" s="26" customFormat="1" x14ac:dyDescent="0.2">
      <c r="C146" s="27"/>
      <c r="D146" s="27"/>
    </row>
    <row r="147" spans="3:4" s="26" customFormat="1" x14ac:dyDescent="0.2">
      <c r="C147" s="27"/>
      <c r="D147" s="27"/>
    </row>
    <row r="148" spans="3:4" s="26" customFormat="1" x14ac:dyDescent="0.2">
      <c r="C148" s="27"/>
      <c r="D148" s="27"/>
    </row>
    <row r="149" spans="3:4" s="26" customFormat="1" x14ac:dyDescent="0.2">
      <c r="C149" s="27"/>
      <c r="D149" s="27"/>
    </row>
    <row r="150" spans="3:4" s="26" customFormat="1" x14ac:dyDescent="0.2">
      <c r="C150" s="27"/>
      <c r="D150" s="27"/>
    </row>
    <row r="151" spans="3:4" s="26" customFormat="1" x14ac:dyDescent="0.2">
      <c r="C151" s="27"/>
      <c r="D151" s="27"/>
    </row>
    <row r="152" spans="3:4" s="26" customFormat="1" x14ac:dyDescent="0.2">
      <c r="C152" s="27"/>
      <c r="D152" s="27"/>
    </row>
    <row r="153" spans="3:4" s="26" customFormat="1" x14ac:dyDescent="0.2">
      <c r="C153" s="27"/>
      <c r="D153" s="27"/>
    </row>
    <row r="154" spans="3:4" s="26" customFormat="1" x14ac:dyDescent="0.2">
      <c r="C154" s="27"/>
      <c r="D154" s="27"/>
    </row>
    <row r="155" spans="3:4" s="26" customFormat="1" x14ac:dyDescent="0.2">
      <c r="C155" s="27"/>
      <c r="D155" s="27"/>
    </row>
    <row r="156" spans="3:4" s="26" customFormat="1" x14ac:dyDescent="0.2">
      <c r="C156" s="27"/>
      <c r="D156" s="27"/>
    </row>
    <row r="157" spans="3:4" s="26" customFormat="1" x14ac:dyDescent="0.2">
      <c r="C157" s="27"/>
      <c r="D157" s="27"/>
    </row>
    <row r="158" spans="3:4" s="26" customFormat="1" x14ac:dyDescent="0.2">
      <c r="C158" s="27"/>
      <c r="D158" s="27"/>
    </row>
    <row r="159" spans="3:4" s="26" customFormat="1" x14ac:dyDescent="0.2">
      <c r="C159" s="27"/>
      <c r="D159" s="27"/>
    </row>
    <row r="160" spans="3:4" s="26" customFormat="1" x14ac:dyDescent="0.2">
      <c r="C160" s="27"/>
      <c r="D160" s="27"/>
    </row>
    <row r="161" spans="3:9" s="26" customFormat="1" x14ac:dyDescent="0.2">
      <c r="C161" s="27"/>
      <c r="D161" s="27"/>
    </row>
    <row r="162" spans="3:9" s="26" customFormat="1" x14ac:dyDescent="0.2">
      <c r="C162" s="27"/>
      <c r="D162" s="27"/>
    </row>
    <row r="163" spans="3:9" s="26" customFormat="1" x14ac:dyDescent="0.2">
      <c r="C163" s="27"/>
      <c r="D163" s="27"/>
    </row>
    <row r="164" spans="3:9" s="26" customFormat="1" x14ac:dyDescent="0.2">
      <c r="C164" s="27"/>
      <c r="D164" s="27"/>
    </row>
    <row r="165" spans="3:9" s="26" customFormat="1" x14ac:dyDescent="0.2">
      <c r="C165" s="27"/>
      <c r="D165" s="27"/>
    </row>
    <row r="166" spans="3:9" s="26" customFormat="1" x14ac:dyDescent="0.2">
      <c r="C166" s="27"/>
      <c r="D166" s="27"/>
    </row>
    <row r="167" spans="3:9" s="26" customFormat="1" x14ac:dyDescent="0.2">
      <c r="C167" s="27"/>
      <c r="D167" s="27"/>
    </row>
    <row r="168" spans="3:9" s="26" customFormat="1" x14ac:dyDescent="0.2">
      <c r="C168" s="27"/>
      <c r="D168" s="27"/>
    </row>
    <row r="169" spans="3:9" s="26" customFormat="1" x14ac:dyDescent="0.2">
      <c r="C169" s="27"/>
      <c r="D169" s="27"/>
    </row>
    <row r="170" spans="3:9" s="26" customFormat="1" x14ac:dyDescent="0.2">
      <c r="C170" s="27"/>
      <c r="D170" s="27"/>
    </row>
    <row r="171" spans="3:9" s="26" customFormat="1" x14ac:dyDescent="0.2">
      <c r="C171" s="27"/>
      <c r="D171" s="27"/>
    </row>
    <row r="172" spans="3:9" s="26" customFormat="1" x14ac:dyDescent="0.2">
      <c r="C172" s="27"/>
      <c r="D172" s="27"/>
    </row>
    <row r="173" spans="3:9" x14ac:dyDescent="0.2">
      <c r="E173" s="9"/>
      <c r="F173" s="9"/>
      <c r="G173" s="9"/>
      <c r="H173" s="9"/>
      <c r="I173" s="9"/>
    </row>
    <row r="174" spans="3:9" x14ac:dyDescent="0.2">
      <c r="E174" s="9"/>
      <c r="F174" s="9"/>
      <c r="G174" s="9"/>
      <c r="H174" s="9"/>
      <c r="I174" s="9"/>
    </row>
    <row r="175" spans="3:9" x14ac:dyDescent="0.2">
      <c r="E175" s="9"/>
      <c r="F175" s="9"/>
      <c r="G175" s="9"/>
      <c r="H175" s="9"/>
      <c r="I175" s="9"/>
    </row>
    <row r="186" spans="13:13" x14ac:dyDescent="0.2">
      <c r="M186" s="2"/>
    </row>
    <row r="187" spans="13:13" x14ac:dyDescent="0.2">
      <c r="M187" s="2"/>
    </row>
    <row r="203" spans="2:2" x14ac:dyDescent="0.2">
      <c r="B203" s="16"/>
    </row>
    <row r="204" spans="2:2" x14ac:dyDescent="0.2">
      <c r="B204" s="16"/>
    </row>
  </sheetData>
  <mergeCells count="11">
    <mergeCell ref="C4:I4"/>
    <mergeCell ref="J6:L6"/>
    <mergeCell ref="D61:D62"/>
    <mergeCell ref="E61:E62"/>
    <mergeCell ref="D87:G87"/>
    <mergeCell ref="I87:N87"/>
    <mergeCell ref="G68:J68"/>
    <mergeCell ref="D73:E73"/>
    <mergeCell ref="D74:E74"/>
    <mergeCell ref="D75:E75"/>
    <mergeCell ref="D76:E76"/>
  </mergeCells>
  <conditionalFormatting sqref="C8:C52">
    <cfRule type="expression" dxfId="0" priority="7" stopIfTrue="1">
      <formula>L8="Yes"</formula>
    </cfRule>
  </conditionalFormatting>
  <dataValidations count="1">
    <dataValidation type="list" allowBlank="1" showInputMessage="1" showErrorMessage="1" sqref="I54" xr:uid="{66D4C8BE-71CB-9543-A161-8CFD671AF70D}">
      <formula1>$D$63:$D$71</formula1>
    </dataValidation>
  </dataValidations>
  <pageMargins left="0.7" right="0.7" top="0.75" bottom="0.75" header="0.3" footer="0.3"/>
  <pageSetup paperSize="9" scale="1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1B3F7F-4185-414F-9AAB-883B62D0C696}">
          <x14:formula1>
            <xm:f>'Drop Downs'!$B$1:$B$5</xm:f>
          </x14:formula1>
          <xm:sqref>I8:I52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3C470-9AEE-2E49-8DB5-4F354EFBB314}">
  <dimension ref="A1:B25"/>
  <sheetViews>
    <sheetView zoomScale="138" workbookViewId="0">
      <selection activeCell="A2" sqref="A2"/>
    </sheetView>
  </sheetViews>
  <sheetFormatPr defaultColWidth="11.42578125" defaultRowHeight="12.75" x14ac:dyDescent="0.2"/>
  <cols>
    <col min="1" max="1" width="23.140625" bestFit="1" customWidth="1"/>
    <col min="2" max="2" width="63.85546875" customWidth="1"/>
  </cols>
  <sheetData>
    <row r="1" spans="1:2" ht="15" x14ac:dyDescent="0.2">
      <c r="A1" s="35" t="s">
        <v>88</v>
      </c>
      <c r="B1" s="1" t="s">
        <v>59</v>
      </c>
    </row>
    <row r="2" spans="1:2" ht="15" x14ac:dyDescent="0.2">
      <c r="A2" s="35" t="s">
        <v>64</v>
      </c>
      <c r="B2" s="1" t="s">
        <v>60</v>
      </c>
    </row>
    <row r="3" spans="1:2" ht="15" x14ac:dyDescent="0.2">
      <c r="A3" s="36" t="s">
        <v>65</v>
      </c>
      <c r="B3" s="1" t="s">
        <v>61</v>
      </c>
    </row>
    <row r="4" spans="1:2" ht="15" x14ac:dyDescent="0.2">
      <c r="A4" s="36" t="s">
        <v>66</v>
      </c>
      <c r="B4" s="1" t="s">
        <v>62</v>
      </c>
    </row>
    <row r="5" spans="1:2" ht="15" x14ac:dyDescent="0.2">
      <c r="A5" s="36" t="s">
        <v>67</v>
      </c>
      <c r="B5" s="1" t="s">
        <v>63</v>
      </c>
    </row>
    <row r="6" spans="1:2" ht="15" x14ac:dyDescent="0.2">
      <c r="A6" s="36" t="s">
        <v>68</v>
      </c>
    </row>
    <row r="7" spans="1:2" ht="15" x14ac:dyDescent="0.2">
      <c r="A7" s="36" t="s">
        <v>69</v>
      </c>
    </row>
    <row r="8" spans="1:2" ht="15" x14ac:dyDescent="0.2">
      <c r="A8" s="36" t="s">
        <v>70</v>
      </c>
    </row>
    <row r="9" spans="1:2" ht="15" x14ac:dyDescent="0.2">
      <c r="A9" s="36" t="s">
        <v>71</v>
      </c>
    </row>
    <row r="10" spans="1:2" ht="15.75" x14ac:dyDescent="0.2">
      <c r="A10" s="8"/>
    </row>
    <row r="11" spans="1:2" ht="15.75" x14ac:dyDescent="0.2">
      <c r="A11" s="8"/>
    </row>
    <row r="17" spans="1:2" ht="63.75" x14ac:dyDescent="0.2">
      <c r="A17" s="35" t="s">
        <v>88</v>
      </c>
      <c r="B17" s="33" t="s">
        <v>84</v>
      </c>
    </row>
    <row r="18" spans="1:2" ht="63.75" x14ac:dyDescent="0.2">
      <c r="A18" s="35" t="s">
        <v>64</v>
      </c>
      <c r="B18" s="33" t="s">
        <v>73</v>
      </c>
    </row>
    <row r="19" spans="1:2" ht="63.75" x14ac:dyDescent="0.2">
      <c r="A19" s="36" t="s">
        <v>65</v>
      </c>
      <c r="B19" s="33" t="s">
        <v>74</v>
      </c>
    </row>
    <row r="20" spans="1:2" ht="63.75" x14ac:dyDescent="0.2">
      <c r="A20" s="36" t="s">
        <v>66</v>
      </c>
      <c r="B20" s="33" t="s">
        <v>75</v>
      </c>
    </row>
    <row r="21" spans="1:2" ht="63.75" x14ac:dyDescent="0.2">
      <c r="A21" s="36" t="s">
        <v>67</v>
      </c>
      <c r="B21" s="33" t="s">
        <v>76</v>
      </c>
    </row>
    <row r="22" spans="1:2" ht="63.75" x14ac:dyDescent="0.2">
      <c r="A22" s="36" t="s">
        <v>68</v>
      </c>
      <c r="B22" s="33" t="s">
        <v>77</v>
      </c>
    </row>
    <row r="23" spans="1:2" ht="63.75" x14ac:dyDescent="0.2">
      <c r="A23" s="36" t="s">
        <v>69</v>
      </c>
      <c r="B23" s="33" t="s">
        <v>78</v>
      </c>
    </row>
    <row r="24" spans="1:2" ht="63.75" x14ac:dyDescent="0.2">
      <c r="A24" s="36" t="s">
        <v>70</v>
      </c>
      <c r="B24" s="33" t="s">
        <v>79</v>
      </c>
    </row>
    <row r="25" spans="1:2" ht="63.75" x14ac:dyDescent="0.2">
      <c r="A25" s="36" t="s">
        <v>71</v>
      </c>
      <c r="B25" s="33"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43ED7B29304F44AE87C7C8671A5227" ma:contentTypeVersion="12" ma:contentTypeDescription="Create a new document." ma:contentTypeScope="" ma:versionID="4040f43923c788ee818e000aae307fa7">
  <xsd:schema xmlns:xsd="http://www.w3.org/2001/XMLSchema" xmlns:xs="http://www.w3.org/2001/XMLSchema" xmlns:p="http://schemas.microsoft.com/office/2006/metadata/properties" xmlns:ns2="7568730c-1720-42c6-ac9e-92a67eca13fe" xmlns:ns3="a4c17429-8313-488d-a514-4cd95001983e" targetNamespace="http://schemas.microsoft.com/office/2006/metadata/properties" ma:root="true" ma:fieldsID="4ea7e47f4f240d5d38438791878d2fdf" ns2:_="" ns3:_="">
    <xsd:import namespace="7568730c-1720-42c6-ac9e-92a67eca13fe"/>
    <xsd:import namespace="a4c17429-8313-488d-a514-4cd9500198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68730c-1720-42c6-ac9e-92a67eca1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c17429-8313-488d-a514-4cd95001983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C34DEF-18D9-43F3-B070-76ACBDEFC0A9}">
  <ds:schemaRefs>
    <ds:schemaRef ds:uri="http://schemas.microsoft.com/sharepoint/v3/contenttype/forms"/>
  </ds:schemaRefs>
</ds:datastoreItem>
</file>

<file path=customXml/itemProps2.xml><?xml version="1.0" encoding="utf-8"?>
<ds:datastoreItem xmlns:ds="http://schemas.openxmlformats.org/officeDocument/2006/customXml" ds:itemID="{62A70DCB-DAB8-479A-AD62-F9AD337E06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68730c-1720-42c6-ac9e-92a67eca13fe"/>
    <ds:schemaRef ds:uri="a4c17429-8313-488d-a514-4cd950019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75370F-7CC9-4C7B-BDEC-DD5A85636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Diagnostic</vt:lpstr>
      <vt:lpstr>Drop Downs</vt:lpstr>
    </vt:vector>
  </TitlesOfParts>
  <Company>Mindshop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Mason</dc:creator>
  <dc:description>20080229</dc:description>
  <cp:lastModifiedBy>Amy Marsland</cp:lastModifiedBy>
  <cp:lastPrinted>2024-06-12T05:25:48Z</cp:lastPrinted>
  <dcterms:created xsi:type="dcterms:W3CDTF">2002-04-09T03:57:31Z</dcterms:created>
  <dcterms:modified xsi:type="dcterms:W3CDTF">2024-06-12T05:26:32Z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0x0101001543ED7B29304F44AE87C7C8671A5227</vt:lpwstr>
  </property>
</Properties>
</file>